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2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<sst xmlns="http://schemas.openxmlformats.org/spreadsheetml/2006/main" count="282" uniqueCount="93">
  <si>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</si>
  <si>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</si>
  <si>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</si>
  <si>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</si>
  <si>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</si>
  <si>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</si>
  <si>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</si>
  <si>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</si>
  <si>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</si>
  <si>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</si>
  <si>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</si>
  <si>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</si>
  <si>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</si>
  <si>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А. Глушко</t>
  </si>
  <si>
    <t>28\1</t>
  </si>
  <si>
    <t>01.09.2012 г.</t>
  </si>
  <si>
    <t>Февраль 2017 г</t>
  </si>
  <si>
    <t>Вид работ</t>
  </si>
  <si>
    <t>Место проведения работ</t>
  </si>
  <si>
    <t>Сумма</t>
  </si>
  <si>
    <t>ремонт подъезда</t>
  </si>
  <si>
    <t xml:space="preserve">Глушко 28/1 </t>
  </si>
  <si>
    <t>Под.4</t>
  </si>
  <si>
    <t>Под.3</t>
  </si>
  <si>
    <t>Март 2017</t>
  </si>
  <si>
    <t>смена трубопровода ф 32 мм</t>
  </si>
  <si>
    <t xml:space="preserve">глушко 28/1 </t>
  </si>
  <si>
    <t>кв.36-29 ХВС п/п</t>
  </si>
  <si>
    <t>кв.36-29 ЦК</t>
  </si>
  <si>
    <t>Апрель 2017</t>
  </si>
  <si>
    <t xml:space="preserve"> </t>
  </si>
  <si>
    <t>смена общедомового электросчетчика</t>
  </si>
  <si>
    <t>Май 2017</t>
  </si>
  <si>
    <t>ремонт оконных откосов после замены оконных рам (5 шт)</t>
  </si>
  <si>
    <t>Подъезд 1</t>
  </si>
  <si>
    <t>замена пластиковых окон в подъезде (4 шт)</t>
  </si>
  <si>
    <t>1-й подъезд</t>
  </si>
  <si>
    <t>Июнь 2017 г</t>
  </si>
  <si>
    <t>смена светильников в подъездах</t>
  </si>
  <si>
    <t>Июль 2017</t>
  </si>
  <si>
    <t>замена пластиковых окон в подъезде</t>
  </si>
  <si>
    <t>2-й подъезд</t>
  </si>
  <si>
    <t>установка крана шарового</t>
  </si>
  <si>
    <t>Сентябрь 2017</t>
  </si>
  <si>
    <t>устройство асфальтобетонного покрытия дворового проезда</t>
  </si>
  <si>
    <t xml:space="preserve">Ноябрь 2017 </t>
  </si>
  <si>
    <t>ремонт оконных откосов  (5 шт)</t>
  </si>
  <si>
    <t xml:space="preserve">Декабрь 2017 </t>
  </si>
  <si>
    <t>устройство ограждения контейнерной площадки на территории жилого дома</t>
  </si>
  <si>
    <t>Январь 2017 г</t>
  </si>
  <si>
    <t>т/о  УУТЭ ЦО</t>
  </si>
  <si>
    <t>Глушко 28/1</t>
  </si>
  <si>
    <t>т/о общедомового прибора учета электроэнергии</t>
  </si>
  <si>
    <t>обход и осмотр подвала и инженерных коммуникаций</t>
  </si>
  <si>
    <t>ремонт эл. Щита этажного (ЩЭ)</t>
  </si>
  <si>
    <t>кв. 51</t>
  </si>
  <si>
    <t>благоустройство придомовой территории (окраска деревьев и бордюров)</t>
  </si>
  <si>
    <t>уборка в подъезде строительного мусора (после замены оконных рам)</t>
  </si>
  <si>
    <t>слив воды из системы</t>
  </si>
  <si>
    <t>ГЛушко 28/1</t>
  </si>
  <si>
    <t>закрытие отопительного периода</t>
  </si>
  <si>
    <t xml:space="preserve">дезинсекция </t>
  </si>
  <si>
    <t>подвал</t>
  </si>
  <si>
    <t>периодический осмотр венканалов и дымоходов</t>
  </si>
  <si>
    <t>кв.3,4,9,10,49,50,51,57-61,65,67,69,70,72,73,77,79,84,93,96,97</t>
  </si>
  <si>
    <t xml:space="preserve">ППР ВРУ </t>
  </si>
  <si>
    <t>Июль 2017 г</t>
  </si>
  <si>
    <t>гидравлические испытания внутридомовой системы ЦО</t>
  </si>
  <si>
    <t>закрытие ЩЭ (установка замка) установка магнитной пломбы</t>
  </si>
  <si>
    <t>Август 2017 г</t>
  </si>
  <si>
    <t>ремонт ЩЭ (смена автоматов)</t>
  </si>
  <si>
    <t>кв. 45</t>
  </si>
  <si>
    <t>Сентябрь 2017 г</t>
  </si>
  <si>
    <t>очистка подвала от мусора строительного и бытового</t>
  </si>
  <si>
    <t>очистка воронок водосточных труб от мусора</t>
  </si>
  <si>
    <t>промывка системы ЦО</t>
  </si>
  <si>
    <t xml:space="preserve">ремонт электроснабжения ЩЭ </t>
  </si>
  <si>
    <t>кв. 45,46</t>
  </si>
  <si>
    <t>Октябрь 2017 г</t>
  </si>
  <si>
    <t>ликвидация воздушных пробок в стояках</t>
  </si>
  <si>
    <t>кв. 36,39,42,45,48,2,6,10,14,18,1,5,9,13,17,21,24,27,30,33,34,37,40,43,46,36,39,42,45,48,44,35,38,41,47,96,80,84,88,92,49,52,55,58,61,50,53,56,59,62</t>
  </si>
  <si>
    <t>замена крана шарового ф 20 мм</t>
  </si>
  <si>
    <t>кв.55 ЦО</t>
  </si>
  <si>
    <t>осмотр венканалов и дымоходов</t>
  </si>
  <si>
    <t>кв. 2,39,47,56,60,71,49</t>
  </si>
  <si>
    <t>кв. 21,37,55,62,81,88</t>
  </si>
  <si>
    <t>кв. 44,14,28,29,89,88</t>
  </si>
  <si>
    <t>очистка воронок водосточных труб и свесов желоба от мусора</t>
  </si>
  <si>
    <t>Ноябрь 2017 г</t>
  </si>
  <si>
    <t>кв. 61,91</t>
  </si>
  <si>
    <t>ликвидация воздушных пробок в стояках, устранение непрогрева системы ЦО</t>
  </si>
  <si>
    <t>кв. 35,38,41,44</t>
  </si>
  <si>
    <t>Декабрь 2017 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</si>
</sst>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@"/>
  </numFmts>
  <fonts count="8"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justify"/>
    </xf>
    <xf numFmtId="167" fontId="0" fillId="0" borderId="0" xfId="0" applyNumberFormat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justify" wrapText="1"/>
    </xf>
    <xf numFmtId="164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670">
          <cell r="E670">
            <v>25459.42</v>
          </cell>
          <cell r="F670">
            <v>435540.87</v>
          </cell>
          <cell r="G670">
            <v>210388.82000000007</v>
          </cell>
          <cell r="H670">
            <v>231853.68999999994</v>
          </cell>
          <cell r="I670">
            <v>537925.57</v>
          </cell>
          <cell r="J670">
            <v>129468.98999999999</v>
          </cell>
          <cell r="K670">
            <v>3994.550000000105</v>
          </cell>
        </row>
        <row r="671">
          <cell r="E671">
            <v>297.56</v>
          </cell>
          <cell r="F671">
            <v>36857.55</v>
          </cell>
          <cell r="G671">
            <v>0</v>
          </cell>
          <cell r="H671">
            <v>0</v>
          </cell>
          <cell r="I671">
            <v>0</v>
          </cell>
          <cell r="J671">
            <v>36857.55</v>
          </cell>
          <cell r="K671">
            <v>297.56</v>
          </cell>
        </row>
        <row r="672">
          <cell r="E672">
            <v>0</v>
          </cell>
          <cell r="F672">
            <v>9120</v>
          </cell>
          <cell r="G672">
            <v>0</v>
          </cell>
          <cell r="H672">
            <v>0</v>
          </cell>
          <cell r="I672">
            <v>0</v>
          </cell>
          <cell r="J672">
            <v>9120</v>
          </cell>
          <cell r="K672">
            <v>0</v>
          </cell>
        </row>
        <row r="673">
          <cell r="E673">
            <v>1102.77</v>
          </cell>
          <cell r="F673">
            <v>23465.43</v>
          </cell>
          <cell r="G673">
            <v>4093.5299999999997</v>
          </cell>
          <cell r="H673">
            <v>4613.56</v>
          </cell>
          <cell r="I673">
            <v>0</v>
          </cell>
          <cell r="J673">
            <v>28078.99</v>
          </cell>
          <cell r="K673">
            <v>582.7399999999989</v>
          </cell>
        </row>
        <row r="674">
          <cell r="E674">
            <v>0</v>
          </cell>
          <cell r="F674">
            <v>14147.77</v>
          </cell>
          <cell r="G674">
            <v>0</v>
          </cell>
          <cell r="H674">
            <v>0</v>
          </cell>
          <cell r="I674">
            <v>0</v>
          </cell>
          <cell r="J674">
            <v>14147.77</v>
          </cell>
          <cell r="K674">
            <v>0</v>
          </cell>
        </row>
        <row r="675"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7">
          <cell r="E677">
            <v>12847.76</v>
          </cell>
          <cell r="F677">
            <v>-60763.700000000004</v>
          </cell>
          <cell r="G677">
            <v>89168.44</v>
          </cell>
          <cell r="H677">
            <v>89557.18999999999</v>
          </cell>
          <cell r="I677">
            <v>102769.17000000001</v>
          </cell>
          <cell r="J677">
            <v>-73975.68000000004</v>
          </cell>
          <cell r="K677">
            <v>12459.010000000024</v>
          </cell>
        </row>
        <row r="678">
          <cell r="E678">
            <v>9861.86</v>
          </cell>
          <cell r="F678">
            <v>-9861.86</v>
          </cell>
          <cell r="G678">
            <v>93503.99000000002</v>
          </cell>
          <cell r="H678">
            <v>93826.75</v>
          </cell>
          <cell r="I678">
            <v>93503.99000000002</v>
          </cell>
          <cell r="J678">
            <v>-9539.10000000002</v>
          </cell>
          <cell r="K678">
            <v>9539.100000000035</v>
          </cell>
        </row>
        <row r="679">
          <cell r="E679">
            <v>1641.41</v>
          </cell>
          <cell r="F679">
            <v>16231.22</v>
          </cell>
          <cell r="G679">
            <v>31248.809999999998</v>
          </cell>
          <cell r="H679">
            <v>31366.920000000002</v>
          </cell>
          <cell r="I679">
            <v>22880</v>
          </cell>
          <cell r="J679">
            <v>24718.14</v>
          </cell>
          <cell r="K679">
            <v>1523.299999999996</v>
          </cell>
        </row>
        <row r="680">
          <cell r="E680">
            <v>104.36</v>
          </cell>
          <cell r="F680">
            <v>-21403.914999999997</v>
          </cell>
          <cell r="G680">
            <v>2604.0700000000006</v>
          </cell>
          <cell r="H680">
            <v>2613.9099999999994</v>
          </cell>
          <cell r="I680">
            <v>23791.92</v>
          </cell>
          <cell r="J680">
            <v>-42581.924999999996</v>
          </cell>
          <cell r="K680">
            <v>94.52000000000106</v>
          </cell>
        </row>
        <row r="681">
          <cell r="E681">
            <v>680.46</v>
          </cell>
          <cell r="F681">
            <v>-26682.55</v>
          </cell>
          <cell r="G681">
            <v>5312.300000000001</v>
          </cell>
          <cell r="H681">
            <v>5332.330000000001</v>
          </cell>
          <cell r="I681">
            <v>4516.8</v>
          </cell>
          <cell r="J681">
            <v>-25867.02</v>
          </cell>
          <cell r="K681">
            <v>660.4299999999998</v>
          </cell>
        </row>
        <row r="682">
          <cell r="E682">
            <v>21.240000000000002</v>
          </cell>
          <cell r="F682">
            <v>683.95</v>
          </cell>
          <cell r="G682">
            <v>156.21</v>
          </cell>
          <cell r="H682">
            <v>156.84</v>
          </cell>
          <cell r="I682">
            <v>0</v>
          </cell>
          <cell r="J682">
            <v>840.7900000000001</v>
          </cell>
          <cell r="K682">
            <v>20.61</v>
          </cell>
        </row>
        <row r="683">
          <cell r="E683">
            <v>4766.91</v>
          </cell>
          <cell r="F683">
            <v>-4766.91</v>
          </cell>
          <cell r="G683">
            <v>49299.130000000005</v>
          </cell>
          <cell r="H683">
            <v>49463.32</v>
          </cell>
          <cell r="I683">
            <v>49299.130000000005</v>
          </cell>
          <cell r="J683">
            <v>-4602.720000000006</v>
          </cell>
          <cell r="K683">
            <v>4602.720000000006</v>
          </cell>
        </row>
        <row r="684">
          <cell r="E684">
            <v>2330.4399999999996</v>
          </cell>
          <cell r="F684">
            <v>-54476.27</v>
          </cell>
          <cell r="G684">
            <v>18228.6</v>
          </cell>
          <cell r="H684">
            <v>18297.38</v>
          </cell>
          <cell r="I684">
            <v>34477.75746</v>
          </cell>
          <cell r="J684">
            <v>-70656.64746</v>
          </cell>
          <cell r="K684">
            <v>2261.66</v>
          </cell>
        </row>
        <row r="685">
          <cell r="E685">
            <v>605.6999999999999</v>
          </cell>
          <cell r="F685">
            <v>6588.32</v>
          </cell>
          <cell r="G685">
            <v>4739.5</v>
          </cell>
          <cell r="H685">
            <v>4757.34</v>
          </cell>
          <cell r="I685">
            <v>0</v>
          </cell>
          <cell r="J685">
            <v>11345.66</v>
          </cell>
          <cell r="K685">
            <v>587.8599999999999</v>
          </cell>
        </row>
        <row r="687">
          <cell r="E687">
            <v>-2225.72</v>
          </cell>
          <cell r="F687">
            <v>2224.52</v>
          </cell>
          <cell r="G687">
            <v>79291.99999999999</v>
          </cell>
          <cell r="H687">
            <v>69193.20000000001</v>
          </cell>
          <cell r="I687">
            <v>79291.99999999999</v>
          </cell>
          <cell r="J687">
            <v>-7874.27999999997</v>
          </cell>
          <cell r="K687">
            <v>7873.079999999973</v>
          </cell>
        </row>
        <row r="688">
          <cell r="E688">
            <v>0</v>
          </cell>
          <cell r="F688">
            <v>0</v>
          </cell>
          <cell r="G688">
            <v>9921.14</v>
          </cell>
          <cell r="H688">
            <v>10211.210000000001</v>
          </cell>
          <cell r="I688">
            <v>9710.15</v>
          </cell>
          <cell r="J688">
            <v>501.0600000000012</v>
          </cell>
          <cell r="K688">
            <v>-290.0700000000012</v>
          </cell>
        </row>
        <row r="689">
          <cell r="E689">
            <v>0</v>
          </cell>
          <cell r="F689">
            <v>0</v>
          </cell>
          <cell r="G689">
            <v>70473.43999999999</v>
          </cell>
          <cell r="H689">
            <v>59061.950000000004</v>
          </cell>
          <cell r="I689">
            <v>69515.43</v>
          </cell>
          <cell r="J689">
            <v>-10453.479999999989</v>
          </cell>
          <cell r="K689">
            <v>11411.489999999989</v>
          </cell>
        </row>
        <row r="690">
          <cell r="E690">
            <v>1576.32</v>
          </cell>
          <cell r="F690">
            <v>160.68000000000006</v>
          </cell>
          <cell r="G690">
            <v>18786.440000000002</v>
          </cell>
          <cell r="H690">
            <v>18386.53</v>
          </cell>
          <cell r="I690">
            <v>18786.440000000002</v>
          </cell>
          <cell r="J690">
            <v>-239.2300000000032</v>
          </cell>
          <cell r="K690">
            <v>1976.2300000000032</v>
          </cell>
        </row>
        <row r="691">
          <cell r="E691">
            <v>10501.82</v>
          </cell>
          <cell r="F691">
            <v>-10501.82</v>
          </cell>
          <cell r="G691">
            <v>99379.22000000002</v>
          </cell>
          <cell r="H691">
            <v>98057.71</v>
          </cell>
          <cell r="I691">
            <v>99379.22000000002</v>
          </cell>
          <cell r="J691">
            <v>-11823.330000000002</v>
          </cell>
          <cell r="K691">
            <v>11823.330000000002</v>
          </cell>
        </row>
        <row r="692">
          <cell r="E692">
            <v>14052.24</v>
          </cell>
          <cell r="F692">
            <v>-14052.24</v>
          </cell>
          <cell r="G692">
            <v>79292.06999999999</v>
          </cell>
          <cell r="H692">
            <v>106080.10999999997</v>
          </cell>
          <cell r="I692">
            <v>79292.06999999999</v>
          </cell>
          <cell r="J692">
            <v>12735.799999999974</v>
          </cell>
          <cell r="K692">
            <v>-12735.799999999974</v>
          </cell>
        </row>
        <row r="693">
          <cell r="E693">
            <v>12620.88</v>
          </cell>
          <cell r="F693">
            <v>-12620.88</v>
          </cell>
          <cell r="G693">
            <v>117004.70000000001</v>
          </cell>
          <cell r="H693">
            <v>115735.73</v>
          </cell>
          <cell r="I693">
            <v>117004.70000000001</v>
          </cell>
          <cell r="J693">
            <v>-13889.850000000019</v>
          </cell>
          <cell r="K693">
            <v>13889.850000000019</v>
          </cell>
        </row>
        <row r="694">
          <cell r="E694">
            <v>1671.31</v>
          </cell>
          <cell r="F694">
            <v>-1671.31</v>
          </cell>
          <cell r="G694">
            <v>18688.050000000003</v>
          </cell>
          <cell r="H694">
            <v>18607.62</v>
          </cell>
          <cell r="I694">
            <v>18688.050000000003</v>
          </cell>
          <cell r="J694">
            <v>-1751.7400000000052</v>
          </cell>
          <cell r="K694">
            <v>1751.7400000000052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workbookViewId="0" topLeftCell="A1">
      <selection activeCell="D1" sqref="D1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20.28125" style="0" customWidth="1"/>
    <col min="5" max="5" width="23.00390625" style="0" customWidth="1"/>
    <col min="6" max="6" width="19.140625" style="0" customWidth="1"/>
    <col min="7" max="7" width="21.7109375" style="0" customWidth="1"/>
    <col min="8" max="8" width="19.7109375" style="0" customWidth="1"/>
    <col min="9" max="9" width="16.7109375" style="0" customWidth="1"/>
    <col min="10" max="10" width="22.140625" style="0" customWidth="1"/>
    <col min="11" max="11" width="22.574218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21</v>
      </c>
      <c r="B5" s="6"/>
      <c r="C5" s="6"/>
      <c r="D5" s="2"/>
      <c r="E5" s="2"/>
      <c r="F5" s="2"/>
      <c r="G5" s="2"/>
      <c r="H5" s="2"/>
      <c r="I5" s="2"/>
      <c r="J5" s="2"/>
      <c r="K5" s="6"/>
    </row>
    <row r="6" spans="1:11" ht="12.75" hidden="1">
      <c r="A6" s="2">
        <v>2</v>
      </c>
      <c r="B6" s="2"/>
      <c r="C6" s="2"/>
      <c r="D6" s="3">
        <f>'[1]Лицевые счета домов свод'!E670</f>
        <v>25459.42</v>
      </c>
      <c r="E6" s="3">
        <f>'[1]Лицевые счета домов свод'!F670</f>
        <v>435540.87</v>
      </c>
      <c r="F6" s="3">
        <f>'[1]Лицевые счета домов свод'!G670</f>
        <v>210388.82000000007</v>
      </c>
      <c r="G6" s="3">
        <f>'[1]Лицевые счета домов свод'!H670</f>
        <v>231853.68999999994</v>
      </c>
      <c r="H6" s="3">
        <f>'[1]Лицевые счета домов свод'!I670</f>
        <v>537925.57</v>
      </c>
      <c r="I6" s="3">
        <f>'[1]Лицевые счета домов свод'!J670</f>
        <v>129468.98999999999</v>
      </c>
      <c r="J6" s="3">
        <f>'[1]Лицевые счета домов свод'!K670</f>
        <v>3994.550000000105</v>
      </c>
      <c r="K6" s="2"/>
    </row>
    <row r="7" spans="1:11" ht="12.75" hidden="1">
      <c r="A7" s="2"/>
      <c r="B7" s="2"/>
      <c r="C7" s="2"/>
      <c r="D7" s="3">
        <f>'[1]Лицевые счета домов свод'!E671</f>
        <v>297.56</v>
      </c>
      <c r="E7" s="3">
        <f>'[1]Лицевые счета домов свод'!F671</f>
        <v>36857.55</v>
      </c>
      <c r="F7" s="3">
        <f>'[1]Лицевые счета домов свод'!G671</f>
        <v>0</v>
      </c>
      <c r="G7" s="3">
        <f>'[1]Лицевые счета домов свод'!H671</f>
        <v>0</v>
      </c>
      <c r="H7" s="3">
        <f>'[1]Лицевые счета домов свод'!I671</f>
        <v>0</v>
      </c>
      <c r="I7" s="3">
        <f>'[1]Лицевые счета домов свод'!J671</f>
        <v>36857.55</v>
      </c>
      <c r="J7" s="3">
        <f>'[1]Лицевые счета домов свод'!K671</f>
        <v>297.56</v>
      </c>
      <c r="K7" s="2"/>
    </row>
    <row r="8" spans="1:11" ht="12.75" hidden="1">
      <c r="A8" s="2"/>
      <c r="B8" s="2"/>
      <c r="C8" s="2"/>
      <c r="D8" s="3">
        <f>'[1]Лицевые счета домов свод'!E672</f>
        <v>0</v>
      </c>
      <c r="E8" s="3">
        <f>'[1]Лицевые счета домов свод'!F672</f>
        <v>9120</v>
      </c>
      <c r="F8" s="3">
        <f>'[1]Лицевые счета домов свод'!G672</f>
        <v>0</v>
      </c>
      <c r="G8" s="3">
        <f>'[1]Лицевые счета домов свод'!H672</f>
        <v>0</v>
      </c>
      <c r="H8" s="3">
        <f>'[1]Лицевые счета домов свод'!I672</f>
        <v>0</v>
      </c>
      <c r="I8" s="3">
        <f>'[1]Лицевые счета домов свод'!J672</f>
        <v>9120</v>
      </c>
      <c r="J8" s="3">
        <f>'[1]Лицевые счета домов свод'!K672</f>
        <v>0</v>
      </c>
      <c r="K8" s="2"/>
    </row>
    <row r="9" spans="1:11" ht="12.75" hidden="1">
      <c r="A9" s="2"/>
      <c r="B9" s="2"/>
      <c r="C9" s="2"/>
      <c r="D9" s="3">
        <f>'[1]Лицевые счета домов свод'!E673</f>
        <v>1102.77</v>
      </c>
      <c r="E9" s="3">
        <f>'[1]Лицевые счета домов свод'!F673</f>
        <v>23465.43</v>
      </c>
      <c r="F9" s="3">
        <f>'[1]Лицевые счета домов свод'!G673</f>
        <v>4093.5299999999997</v>
      </c>
      <c r="G9" s="3">
        <f>'[1]Лицевые счета домов свод'!H673</f>
        <v>4613.56</v>
      </c>
      <c r="H9" s="3">
        <f>'[1]Лицевые счета домов свод'!I673</f>
        <v>0</v>
      </c>
      <c r="I9" s="3">
        <f>'[1]Лицевые счета домов свод'!J673</f>
        <v>28078.99</v>
      </c>
      <c r="J9" s="3">
        <f>'[1]Лицевые счета домов свод'!K673</f>
        <v>582.7399999999989</v>
      </c>
      <c r="K9" s="2"/>
    </row>
    <row r="10" spans="1:11" ht="12.75" hidden="1">
      <c r="A10" s="2"/>
      <c r="B10" s="2"/>
      <c r="C10" s="2"/>
      <c r="D10" s="3">
        <f>'[1]Лицевые счета домов свод'!E674</f>
        <v>0</v>
      </c>
      <c r="E10" s="3">
        <f>'[1]Лицевые счета домов свод'!F674</f>
        <v>14147.77</v>
      </c>
      <c r="F10" s="3">
        <f>'[1]Лицевые счета домов свод'!G674</f>
        <v>0</v>
      </c>
      <c r="G10" s="3">
        <f>'[1]Лицевые счета домов свод'!H674</f>
        <v>0</v>
      </c>
      <c r="H10" s="3">
        <f>'[1]Лицевые счета домов свод'!I674</f>
        <v>0</v>
      </c>
      <c r="I10" s="3">
        <f>'[1]Лицевые счета домов свод'!J674</f>
        <v>14147.77</v>
      </c>
      <c r="J10" s="3">
        <f>'[1]Лицевые счета домов свод'!K674</f>
        <v>0</v>
      </c>
      <c r="K10" s="2"/>
    </row>
    <row r="11" spans="1:11" ht="12.75" hidden="1">
      <c r="A11" s="2"/>
      <c r="B11" s="2"/>
      <c r="C11" s="2"/>
      <c r="D11" s="3">
        <f>'[1]Лицевые счета домов свод'!E675</f>
        <v>0</v>
      </c>
      <c r="E11" s="3">
        <f>'[1]Лицевые счета домов свод'!F675</f>
        <v>0</v>
      </c>
      <c r="F11" s="3">
        <f>'[1]Лицевые счета домов свод'!G675</f>
        <v>0</v>
      </c>
      <c r="G11" s="3">
        <f>'[1]Лицевые счета домов свод'!H675</f>
        <v>0</v>
      </c>
      <c r="H11" s="3">
        <f>'[1]Лицевые счета домов свод'!I675</f>
        <v>0</v>
      </c>
      <c r="I11" s="3">
        <f>'[1]Лицевые счета домов свод'!J675</f>
        <v>0</v>
      </c>
      <c r="J11" s="3">
        <f>'[1]Лицевые счета домов свод'!K675</f>
        <v>0</v>
      </c>
      <c r="K11" s="2"/>
    </row>
    <row r="12" spans="1:11" ht="12.75" hidden="1">
      <c r="A12" s="2"/>
      <c r="B12" s="2"/>
      <c r="C12" s="2"/>
      <c r="D12" s="3">
        <f>SUM(D6:D11)</f>
        <v>26859.75</v>
      </c>
      <c r="E12" s="3">
        <f>SUM(E6:E11)</f>
        <v>519131.62</v>
      </c>
      <c r="F12" s="3">
        <f>SUM(F6:F11)</f>
        <v>214482.35000000006</v>
      </c>
      <c r="G12" s="3">
        <f>SUM(G6:G11)</f>
        <v>236467.24999999994</v>
      </c>
      <c r="H12" s="3">
        <f>SUM(H6:H11)</f>
        <v>537925.57</v>
      </c>
      <c r="I12" s="3">
        <f>SUM(I6:I11)</f>
        <v>217673.3</v>
      </c>
      <c r="J12" s="3">
        <f>SUM(J6:J11)</f>
        <v>4874.850000000104</v>
      </c>
      <c r="K12" s="2"/>
    </row>
    <row r="13" spans="1:11" ht="17.25" customHeight="1" hidden="1">
      <c r="A13" s="2"/>
      <c r="B13" s="2"/>
      <c r="C13" s="2"/>
      <c r="D13" s="3">
        <f>'[1]Лицевые счета домов свод'!E677</f>
        <v>12847.76</v>
      </c>
      <c r="E13" s="3">
        <f>'[1]Лицевые счета домов свод'!F677</f>
        <v>-60763.700000000004</v>
      </c>
      <c r="F13" s="3">
        <f>'[1]Лицевые счета домов свод'!G677</f>
        <v>89168.44</v>
      </c>
      <c r="G13" s="3">
        <f>'[1]Лицевые счета домов свод'!H677</f>
        <v>89557.18999999999</v>
      </c>
      <c r="H13" s="3">
        <f>'[1]Лицевые счета домов свод'!I677</f>
        <v>102769.17000000001</v>
      </c>
      <c r="I13" s="3">
        <f>'[1]Лицевые счета домов свод'!J677</f>
        <v>-73975.68000000004</v>
      </c>
      <c r="J13" s="3">
        <f>'[1]Лицевые счета домов свод'!K677</f>
        <v>12459.010000000024</v>
      </c>
      <c r="K13" s="2"/>
    </row>
    <row r="14" spans="1:11" ht="27" customHeight="1" hidden="1">
      <c r="A14" s="2"/>
      <c r="B14" s="2"/>
      <c r="C14" s="2"/>
      <c r="D14" s="3">
        <f>'[1]Лицевые счета домов свод'!E678</f>
        <v>9861.86</v>
      </c>
      <c r="E14" s="3">
        <f>'[1]Лицевые счета домов свод'!F678</f>
        <v>-9861.86</v>
      </c>
      <c r="F14" s="3">
        <f>'[1]Лицевые счета домов свод'!G678</f>
        <v>93503.99000000002</v>
      </c>
      <c r="G14" s="3">
        <f>'[1]Лицевые счета домов свод'!H678</f>
        <v>93826.75</v>
      </c>
      <c r="H14" s="3">
        <f>'[1]Лицевые счета домов свод'!I678</f>
        <v>93503.99000000002</v>
      </c>
      <c r="I14" s="3">
        <f>'[1]Лицевые счета домов свод'!J678</f>
        <v>-9539.10000000002</v>
      </c>
      <c r="J14" s="3">
        <f>'[1]Лицевые счета домов свод'!K678</f>
        <v>9539.100000000035</v>
      </c>
      <c r="K14" s="2"/>
    </row>
    <row r="15" spans="1:11" ht="27.75" customHeight="1" hidden="1">
      <c r="A15" s="2"/>
      <c r="B15" s="2"/>
      <c r="C15" s="2"/>
      <c r="D15" s="3">
        <f>'[1]Лицевые счета домов свод'!E679</f>
        <v>1641.41</v>
      </c>
      <c r="E15" s="3">
        <f>'[1]Лицевые счета домов свод'!F679</f>
        <v>16231.22</v>
      </c>
      <c r="F15" s="3">
        <f>'[1]Лицевые счета домов свод'!G679</f>
        <v>31248.809999999998</v>
      </c>
      <c r="G15" s="3">
        <f>'[1]Лицевые счета домов свод'!H679</f>
        <v>31366.920000000002</v>
      </c>
      <c r="H15" s="3">
        <f>'[1]Лицевые счета домов свод'!I679</f>
        <v>22880</v>
      </c>
      <c r="I15" s="3">
        <f>'[1]Лицевые счета домов свод'!J679</f>
        <v>24718.14</v>
      </c>
      <c r="J15" s="3">
        <f>'[1]Лицевые счета домов свод'!K679</f>
        <v>1523.299999999996</v>
      </c>
      <c r="K15" s="2"/>
    </row>
    <row r="16" spans="1:11" ht="27.75" customHeight="1" hidden="1">
      <c r="A16" s="2"/>
      <c r="B16" s="2"/>
      <c r="C16" s="2"/>
      <c r="D16" s="3">
        <f>'[1]Лицевые счета домов свод'!E680</f>
        <v>104.36</v>
      </c>
      <c r="E16" s="3">
        <f>'[1]Лицевые счета домов свод'!F680</f>
        <v>-21403.914999999997</v>
      </c>
      <c r="F16" s="3">
        <f>'[1]Лицевые счета домов свод'!G680</f>
        <v>2604.0700000000006</v>
      </c>
      <c r="G16" s="3">
        <f>'[1]Лицевые счета домов свод'!H680</f>
        <v>2613.9099999999994</v>
      </c>
      <c r="H16" s="3">
        <f>'[1]Лицевые счета домов свод'!I680</f>
        <v>23791.92</v>
      </c>
      <c r="I16" s="3">
        <f>'[1]Лицевые счета домов свод'!J680</f>
        <v>-42581.924999999996</v>
      </c>
      <c r="J16" s="3">
        <f>'[1]Лицевые счета домов свод'!K680</f>
        <v>94.52000000000106</v>
      </c>
      <c r="K16" s="2"/>
    </row>
    <row r="17" spans="1:11" ht="12.75" hidden="1">
      <c r="A17" s="2"/>
      <c r="B17" s="2"/>
      <c r="C17" s="2"/>
      <c r="D17" s="3">
        <f>'[1]Лицевые счета домов свод'!E681</f>
        <v>680.46</v>
      </c>
      <c r="E17" s="3">
        <f>'[1]Лицевые счета домов свод'!F681</f>
        <v>-26682.55</v>
      </c>
      <c r="F17" s="3">
        <f>'[1]Лицевые счета домов свод'!G681</f>
        <v>5312.300000000001</v>
      </c>
      <c r="G17" s="3">
        <f>'[1]Лицевые счета домов свод'!H681</f>
        <v>5332.330000000001</v>
      </c>
      <c r="H17" s="3">
        <f>'[1]Лицевые счета домов свод'!I681</f>
        <v>4516.8</v>
      </c>
      <c r="I17" s="3">
        <f>'[1]Лицевые счета домов свод'!J681</f>
        <v>-25867.02</v>
      </c>
      <c r="J17" s="3">
        <f>'[1]Лицевые счета домов свод'!K681</f>
        <v>660.4299999999998</v>
      </c>
      <c r="K17" s="2"/>
    </row>
    <row r="18" spans="1:11" ht="32.25" customHeight="1" hidden="1">
      <c r="A18" s="2"/>
      <c r="B18" s="2"/>
      <c r="C18" s="2"/>
      <c r="D18" s="3">
        <f>'[1]Лицевые счета домов свод'!E682</f>
        <v>21.240000000000002</v>
      </c>
      <c r="E18" s="3">
        <f>'[1]Лицевые счета домов свод'!F682</f>
        <v>683.95</v>
      </c>
      <c r="F18" s="3">
        <f>'[1]Лицевые счета домов свод'!G682</f>
        <v>156.21</v>
      </c>
      <c r="G18" s="3">
        <f>'[1]Лицевые счета домов свод'!H682</f>
        <v>156.84</v>
      </c>
      <c r="H18" s="3">
        <f>'[1]Лицевые счета домов свод'!I682</f>
        <v>0</v>
      </c>
      <c r="I18" s="3">
        <f>'[1]Лицевые счета домов свод'!J682</f>
        <v>840.7900000000001</v>
      </c>
      <c r="J18" s="3">
        <f>'[1]Лицевые счета домов свод'!K682</f>
        <v>20.61</v>
      </c>
      <c r="K18" s="2"/>
    </row>
    <row r="19" spans="1:11" ht="48" customHeight="1" hidden="1">
      <c r="A19" s="2"/>
      <c r="B19" s="2"/>
      <c r="C19" s="2"/>
      <c r="D19" s="3">
        <f>'[1]Лицевые счета домов свод'!E683</f>
        <v>4766.91</v>
      </c>
      <c r="E19" s="3">
        <f>'[1]Лицевые счета домов свод'!F683</f>
        <v>-4766.91</v>
      </c>
      <c r="F19" s="3">
        <f>'[1]Лицевые счета домов свод'!G683</f>
        <v>49299.130000000005</v>
      </c>
      <c r="G19" s="3">
        <f>'[1]Лицевые счета домов свод'!H683</f>
        <v>49463.32</v>
      </c>
      <c r="H19" s="3">
        <f>'[1]Лицевые счета домов свод'!I683</f>
        <v>49299.130000000005</v>
      </c>
      <c r="I19" s="3">
        <f>'[1]Лицевые счета домов свод'!J683</f>
        <v>-4602.720000000006</v>
      </c>
      <c r="J19" s="3">
        <f>'[1]Лицевые счета домов свод'!K683</f>
        <v>4602.720000000006</v>
      </c>
      <c r="K19" s="2"/>
    </row>
    <row r="20" spans="1:11" ht="18" customHeight="1" hidden="1">
      <c r="A20" s="2"/>
      <c r="B20" s="2"/>
      <c r="C20" s="2"/>
      <c r="D20" s="3">
        <f>'[1]Лицевые счета домов свод'!E684</f>
        <v>2330.4399999999996</v>
      </c>
      <c r="E20" s="3">
        <f>'[1]Лицевые счета домов свод'!F684</f>
        <v>-54476.27</v>
      </c>
      <c r="F20" s="3">
        <f>'[1]Лицевые счета домов свод'!G684</f>
        <v>18228.6</v>
      </c>
      <c r="G20" s="3">
        <f>'[1]Лицевые счета домов свод'!H684</f>
        <v>18297.38</v>
      </c>
      <c r="H20" s="7">
        <f>'[1]Лицевые счета домов свод'!I684</f>
        <v>34477.75746</v>
      </c>
      <c r="I20" s="7">
        <f>'[1]Лицевые счета домов свод'!J684</f>
        <v>-70656.64746</v>
      </c>
      <c r="J20" s="3">
        <f>'[1]Лицевые счета домов свод'!K684</f>
        <v>2261.66</v>
      </c>
      <c r="K20" s="2"/>
    </row>
    <row r="21" spans="1:11" ht="31.5" customHeight="1" hidden="1">
      <c r="A21" s="2"/>
      <c r="B21" s="2"/>
      <c r="C21" s="2"/>
      <c r="D21" s="3">
        <f>'[1]Лицевые счета домов свод'!E685</f>
        <v>605.6999999999999</v>
      </c>
      <c r="E21" s="3">
        <f>'[1]Лицевые счета домов свод'!F685</f>
        <v>6588.32</v>
      </c>
      <c r="F21" s="3">
        <f>'[1]Лицевые счета домов свод'!G685</f>
        <v>4739.5</v>
      </c>
      <c r="G21" s="3">
        <f>'[1]Лицевые счета домов свод'!H685</f>
        <v>4757.34</v>
      </c>
      <c r="H21" s="3">
        <f>'[1]Лицевые счета домов свод'!I685</f>
        <v>0</v>
      </c>
      <c r="I21" s="3">
        <f>'[1]Лицевые счета домов свод'!J685</f>
        <v>11345.66</v>
      </c>
      <c r="J21" s="3">
        <f>'[1]Лицевые счета домов свод'!K685</f>
        <v>587.8599999999999</v>
      </c>
      <c r="K21" s="2"/>
    </row>
    <row r="22" spans="1:11" ht="12.75" hidden="1">
      <c r="A22" s="2"/>
      <c r="B22" s="2"/>
      <c r="C22" s="2"/>
      <c r="D22" s="3">
        <f>SUM(D13:D21)</f>
        <v>32860.14</v>
      </c>
      <c r="E22" s="3">
        <f>SUM(E13:E21)</f>
        <v>-154451.715</v>
      </c>
      <c r="F22" s="3">
        <f>SUM(F13:F21)</f>
        <v>294261.05000000005</v>
      </c>
      <c r="G22" s="3">
        <f>SUM(G13:G21)</f>
        <v>295371.98</v>
      </c>
      <c r="H22" s="7">
        <f>SUM(H13:H21)</f>
        <v>331238.76746</v>
      </c>
      <c r="I22" s="7">
        <f>SUM(I13:I21)</f>
        <v>-190318.50246000005</v>
      </c>
      <c r="J22" s="3">
        <f>SUM(J13:J21)</f>
        <v>31749.21000000006</v>
      </c>
      <c r="K22" s="2"/>
    </row>
    <row r="23" spans="1:11" ht="12.75" hidden="1">
      <c r="A23" s="2"/>
      <c r="B23" s="2"/>
      <c r="C23" s="2"/>
      <c r="D23" s="3">
        <f>'[1]Лицевые счета домов свод'!E687</f>
        <v>-2225.72</v>
      </c>
      <c r="E23" s="3">
        <f>'[1]Лицевые счета домов свод'!F687</f>
        <v>2224.52</v>
      </c>
      <c r="F23" s="3">
        <f>'[1]Лицевые счета домов свод'!G687</f>
        <v>79291.99999999999</v>
      </c>
      <c r="G23" s="3">
        <f>'[1]Лицевые счета домов свод'!H687</f>
        <v>69193.20000000001</v>
      </c>
      <c r="H23" s="3">
        <f>'[1]Лицевые счета домов свод'!I687</f>
        <v>79291.99999999999</v>
      </c>
      <c r="I23" s="3">
        <f>'[1]Лицевые счета домов свод'!J687</f>
        <v>-7874.27999999997</v>
      </c>
      <c r="J23" s="3">
        <f>'[1]Лицевые счета домов свод'!K687</f>
        <v>7873.079999999973</v>
      </c>
      <c r="K23" s="2"/>
    </row>
    <row r="24" spans="1:11" ht="12.75" hidden="1">
      <c r="A24" s="2"/>
      <c r="B24" s="2"/>
      <c r="C24" s="2"/>
      <c r="D24" s="3">
        <f>'[1]Лицевые счета домов свод'!E688</f>
        <v>0</v>
      </c>
      <c r="E24" s="3">
        <f>'[1]Лицевые счета домов свод'!F688</f>
        <v>0</v>
      </c>
      <c r="F24" s="3">
        <f>'[1]Лицевые счета домов свод'!G688</f>
        <v>9921.14</v>
      </c>
      <c r="G24" s="3">
        <f>'[1]Лицевые счета домов свод'!H688</f>
        <v>10211.210000000001</v>
      </c>
      <c r="H24" s="3">
        <f>'[1]Лицевые счета домов свод'!I688</f>
        <v>9710.15</v>
      </c>
      <c r="I24" s="3">
        <f>'[1]Лицевые счета домов свод'!J688</f>
        <v>501.0600000000012</v>
      </c>
      <c r="J24" s="3">
        <f>'[1]Лицевые счета домов свод'!K688</f>
        <v>-290.0700000000012</v>
      </c>
      <c r="K24" s="2"/>
    </row>
    <row r="25" spans="1:11" ht="12.75" hidden="1">
      <c r="A25" s="2"/>
      <c r="B25" s="2"/>
      <c r="C25" s="2"/>
      <c r="D25" s="3">
        <f>'[1]Лицевые счета домов свод'!E689</f>
        <v>0</v>
      </c>
      <c r="E25" s="3">
        <f>'[1]Лицевые счета домов свод'!F689</f>
        <v>0</v>
      </c>
      <c r="F25" s="3">
        <f>'[1]Лицевые счета домов свод'!G689</f>
        <v>70473.43999999999</v>
      </c>
      <c r="G25" s="3">
        <f>'[1]Лицевые счета домов свод'!H689</f>
        <v>59061.950000000004</v>
      </c>
      <c r="H25" s="3">
        <f>'[1]Лицевые счета домов свод'!I689</f>
        <v>69515.43</v>
      </c>
      <c r="I25" s="3">
        <f>'[1]Лицевые счета домов свод'!J689</f>
        <v>-10453.479999999989</v>
      </c>
      <c r="J25" s="3">
        <f>'[1]Лицевые счета домов свод'!K689</f>
        <v>11411.489999999989</v>
      </c>
      <c r="K25" s="2"/>
    </row>
    <row r="26" spans="1:11" ht="12.75" hidden="1">
      <c r="A26" s="2"/>
      <c r="B26" s="2"/>
      <c r="C26" s="2"/>
      <c r="D26" s="3">
        <f>'[1]Лицевые счета домов свод'!E690</f>
        <v>1576.32</v>
      </c>
      <c r="E26" s="3">
        <f>'[1]Лицевые счета домов свод'!F690</f>
        <v>160.68000000000006</v>
      </c>
      <c r="F26" s="3">
        <f>'[1]Лицевые счета домов свод'!G690</f>
        <v>18786.440000000002</v>
      </c>
      <c r="G26" s="3">
        <f>'[1]Лицевые счета домов свод'!H690</f>
        <v>18386.53</v>
      </c>
      <c r="H26" s="3">
        <f>'[1]Лицевые счета домов свод'!I690</f>
        <v>18786.440000000002</v>
      </c>
      <c r="I26" s="3">
        <f>'[1]Лицевые счета домов свод'!J690</f>
        <v>-239.2300000000032</v>
      </c>
      <c r="J26" s="3">
        <f>'[1]Лицевые счета домов свод'!K690</f>
        <v>1976.2300000000032</v>
      </c>
      <c r="K26" s="2"/>
    </row>
    <row r="27" spans="1:11" ht="12.75" hidden="1">
      <c r="A27" s="2"/>
      <c r="B27" s="2"/>
      <c r="C27" s="2"/>
      <c r="D27" s="3">
        <f>'[1]Лицевые счета домов свод'!E691</f>
        <v>10501.82</v>
      </c>
      <c r="E27" s="3">
        <f>'[1]Лицевые счета домов свод'!F691</f>
        <v>-10501.82</v>
      </c>
      <c r="F27" s="3">
        <f>'[1]Лицевые счета домов свод'!G691</f>
        <v>99379.22000000002</v>
      </c>
      <c r="G27" s="3">
        <f>'[1]Лицевые счета домов свод'!H691</f>
        <v>98057.71</v>
      </c>
      <c r="H27" s="3">
        <f>'[1]Лицевые счета домов свод'!I691</f>
        <v>99379.22000000002</v>
      </c>
      <c r="I27" s="3">
        <f>'[1]Лицевые счета домов свод'!J691</f>
        <v>-11823.330000000002</v>
      </c>
      <c r="J27" s="3">
        <f>'[1]Лицевые счета домов свод'!K691</f>
        <v>11823.330000000002</v>
      </c>
      <c r="K27" s="2"/>
    </row>
    <row r="28" spans="1:11" ht="12.75" hidden="1">
      <c r="A28" s="2"/>
      <c r="B28" s="2"/>
      <c r="C28" s="2"/>
      <c r="D28" s="3">
        <f>'[1]Лицевые счета домов свод'!E692</f>
        <v>14052.24</v>
      </c>
      <c r="E28" s="3">
        <f>'[1]Лицевые счета домов свод'!F692</f>
        <v>-14052.24</v>
      </c>
      <c r="F28" s="3">
        <f>'[1]Лицевые счета домов свод'!G692</f>
        <v>79292.06999999999</v>
      </c>
      <c r="G28" s="3">
        <f>'[1]Лицевые счета домов свод'!H692</f>
        <v>106080.10999999997</v>
      </c>
      <c r="H28" s="3">
        <f>'[1]Лицевые счета домов свод'!I692</f>
        <v>79292.06999999999</v>
      </c>
      <c r="I28" s="3">
        <f>'[1]Лицевые счета домов свод'!J692</f>
        <v>12735.799999999974</v>
      </c>
      <c r="J28" s="3">
        <f>'[1]Лицевые счета домов свод'!K692</f>
        <v>-12735.799999999974</v>
      </c>
      <c r="K28" s="2"/>
    </row>
    <row r="29" spans="1:11" ht="12.75" hidden="1">
      <c r="A29" s="2"/>
      <c r="B29" s="2"/>
      <c r="C29" s="2"/>
      <c r="D29" s="3">
        <f>'[1]Лицевые счета домов свод'!E693</f>
        <v>12620.88</v>
      </c>
      <c r="E29" s="3">
        <f>'[1]Лицевые счета домов свод'!F693</f>
        <v>-12620.88</v>
      </c>
      <c r="F29" s="3">
        <f>'[1]Лицевые счета домов свод'!G693</f>
        <v>117004.70000000001</v>
      </c>
      <c r="G29" s="3">
        <f>'[1]Лицевые счета домов свод'!H693</f>
        <v>115735.73</v>
      </c>
      <c r="H29" s="3">
        <f>'[1]Лицевые счета домов свод'!I693</f>
        <v>117004.70000000001</v>
      </c>
      <c r="I29" s="3">
        <f>'[1]Лицевые счета домов свод'!J693</f>
        <v>-13889.850000000019</v>
      </c>
      <c r="J29" s="3">
        <f>'[1]Лицевые счета домов свод'!K693</f>
        <v>13889.850000000019</v>
      </c>
      <c r="K29" s="2"/>
    </row>
    <row r="30" spans="1:11" ht="12.75" hidden="1">
      <c r="A30" s="2"/>
      <c r="B30" s="2"/>
      <c r="C30" s="2"/>
      <c r="D30" s="3">
        <f>'[1]Лицевые счета домов свод'!E694</f>
        <v>1671.31</v>
      </c>
      <c r="E30" s="3">
        <f>'[1]Лицевые счета домов свод'!F694</f>
        <v>-1671.31</v>
      </c>
      <c r="F30" s="3">
        <f>'[1]Лицевые счета домов свод'!G694</f>
        <v>18688.050000000003</v>
      </c>
      <c r="G30" s="3">
        <f>'[1]Лицевые счета домов свод'!H694</f>
        <v>18607.62</v>
      </c>
      <c r="H30" s="3">
        <f>'[1]Лицевые счета домов свод'!I694</f>
        <v>18688.050000000003</v>
      </c>
      <c r="I30" s="3">
        <f>'[1]Лицевые счета домов свод'!J694</f>
        <v>-1751.7400000000052</v>
      </c>
      <c r="J30" s="3">
        <f>'[1]Лицевые счета домов свод'!K694</f>
        <v>1751.7400000000052</v>
      </c>
      <c r="K30" s="2"/>
    </row>
    <row r="31" spans="1:11" ht="12.75">
      <c r="A31" s="2"/>
      <c r="B31" s="4" t="s">
        <v>13</v>
      </c>
      <c r="C31" s="8" t="s">
        <v>14</v>
      </c>
      <c r="D31" s="3">
        <f>SUM(D23:D30)+D12+D22</f>
        <v>97916.73999999999</v>
      </c>
      <c r="E31" s="3">
        <f>SUM(E23:E30)+E12+E22</f>
        <v>328218.855</v>
      </c>
      <c r="F31" s="3">
        <f>SUM(F23:F30)+F12+F22</f>
        <v>1001580.4600000001</v>
      </c>
      <c r="G31" s="3">
        <f>SUM(G23:G30)+G12+G22</f>
        <v>1027173.2899999999</v>
      </c>
      <c r="H31" s="7">
        <f>SUM(H23:H30)+H12+H22</f>
        <v>1360832.39746</v>
      </c>
      <c r="I31" s="7">
        <f>SUM(I23:I30)+I12+I22</f>
        <v>-5440.252460000076</v>
      </c>
      <c r="J31" s="3">
        <f>SUM(J23:J30)+J12+J22</f>
        <v>72323.91000000018</v>
      </c>
      <c r="K31" s="4" t="s">
        <v>15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workbookViewId="0" topLeftCell="A16">
      <selection activeCell="H13" sqref="H13"/>
    </sheetView>
  </sheetViews>
  <sheetFormatPr defaultColWidth="12.57421875" defaultRowHeight="12.75"/>
  <cols>
    <col min="1" max="1" width="7.421875" style="9" customWidth="1"/>
    <col min="2" max="2" width="33.7109375" style="10" customWidth="1"/>
    <col min="3" max="3" width="24.28125" style="9" customWidth="1"/>
    <col min="4" max="4" width="35.7109375" style="9" customWidth="1"/>
    <col min="5" max="5" width="20.7109375" style="9" customWidth="1"/>
    <col min="6" max="16384" width="11.57421875" style="9" customWidth="1"/>
  </cols>
  <sheetData>
    <row r="1" spans="1:5" ht="12.75">
      <c r="A1" s="11" t="s">
        <v>16</v>
      </c>
      <c r="B1" s="11"/>
      <c r="C1" s="11"/>
      <c r="D1" s="11"/>
      <c r="E1" s="11"/>
    </row>
    <row r="2" spans="1:5" ht="12.75">
      <c r="A2" s="12" t="s">
        <v>1</v>
      </c>
      <c r="B2" s="12" t="s">
        <v>17</v>
      </c>
      <c r="C2" s="11" t="s">
        <v>2</v>
      </c>
      <c r="D2" s="11" t="s">
        <v>18</v>
      </c>
      <c r="E2" s="11" t="s">
        <v>19</v>
      </c>
    </row>
    <row r="3" spans="1:5" ht="12.75">
      <c r="A3" s="11">
        <v>1</v>
      </c>
      <c r="B3" s="12" t="s">
        <v>20</v>
      </c>
      <c r="C3" s="11" t="s">
        <v>21</v>
      </c>
      <c r="D3" s="11" t="s">
        <v>22</v>
      </c>
      <c r="E3" s="11">
        <v>74677.89</v>
      </c>
    </row>
    <row r="4" spans="1:5" ht="29.25" customHeight="1">
      <c r="A4" s="11">
        <v>2</v>
      </c>
      <c r="B4" s="12" t="s">
        <v>20</v>
      </c>
      <c r="C4" s="11" t="s">
        <v>21</v>
      </c>
      <c r="D4" s="11" t="s">
        <v>23</v>
      </c>
      <c r="E4" s="11">
        <v>79307.51</v>
      </c>
    </row>
    <row r="5" spans="1:5" s="14" customFormat="1" ht="12.75">
      <c r="A5" s="13" t="s">
        <v>24</v>
      </c>
      <c r="B5" s="13"/>
      <c r="C5" s="13"/>
      <c r="D5" s="13"/>
      <c r="E5" s="13"/>
    </row>
    <row r="6" spans="1:5" ht="12.75">
      <c r="A6" s="12" t="s">
        <v>1</v>
      </c>
      <c r="B6" s="12" t="s">
        <v>17</v>
      </c>
      <c r="C6" s="11" t="s">
        <v>2</v>
      </c>
      <c r="D6" s="11" t="s">
        <v>18</v>
      </c>
      <c r="E6" s="11" t="s">
        <v>19</v>
      </c>
    </row>
    <row r="7" spans="1:5" ht="12.75">
      <c r="A7" s="11">
        <v>1</v>
      </c>
      <c r="B7" s="12" t="s">
        <v>25</v>
      </c>
      <c r="C7" s="12" t="s">
        <v>26</v>
      </c>
      <c r="D7" s="12" t="s">
        <v>27</v>
      </c>
      <c r="E7" s="12">
        <v>9445.09</v>
      </c>
    </row>
    <row r="8" spans="1:5" ht="57.75" customHeight="1">
      <c r="A8" s="11">
        <v>2</v>
      </c>
      <c r="B8" s="15" t="s">
        <v>25</v>
      </c>
      <c r="C8" s="16" t="s">
        <v>26</v>
      </c>
      <c r="D8" s="16" t="s">
        <v>28</v>
      </c>
      <c r="E8" s="16">
        <v>9215.5</v>
      </c>
    </row>
    <row r="9" spans="1:6" s="14" customFormat="1" ht="12.75">
      <c r="A9" s="13" t="s">
        <v>29</v>
      </c>
      <c r="B9" s="13"/>
      <c r="C9" s="13"/>
      <c r="D9" s="13"/>
      <c r="E9" s="13"/>
      <c r="F9" s="14" t="s">
        <v>30</v>
      </c>
    </row>
    <row r="10" spans="1:5" ht="12.75">
      <c r="A10" s="12" t="s">
        <v>1</v>
      </c>
      <c r="B10" s="12" t="s">
        <v>17</v>
      </c>
      <c r="C10" s="11" t="s">
        <v>2</v>
      </c>
      <c r="D10" s="11" t="s">
        <v>18</v>
      </c>
      <c r="E10" s="11" t="s">
        <v>19</v>
      </c>
    </row>
    <row r="11" spans="1:8" ht="12.75">
      <c r="A11" s="11">
        <v>1</v>
      </c>
      <c r="B11" s="12" t="s">
        <v>31</v>
      </c>
      <c r="C11" s="12" t="s">
        <v>21</v>
      </c>
      <c r="D11" s="12"/>
      <c r="E11" s="12">
        <v>6256.46</v>
      </c>
      <c r="F11" s="17"/>
      <c r="G11" s="17"/>
      <c r="H11" s="17"/>
    </row>
    <row r="12" spans="1:5" s="14" customFormat="1" ht="12.75">
      <c r="A12" s="13" t="s">
        <v>32</v>
      </c>
      <c r="B12" s="13"/>
      <c r="C12" s="13"/>
      <c r="D12" s="13"/>
      <c r="E12" s="13"/>
    </row>
    <row r="13" spans="1:5" ht="12.75">
      <c r="A13" s="12" t="s">
        <v>1</v>
      </c>
      <c r="B13" s="12" t="s">
        <v>17</v>
      </c>
      <c r="C13" s="11" t="s">
        <v>2</v>
      </c>
      <c r="D13" s="11" t="s">
        <v>18</v>
      </c>
      <c r="E13" s="11" t="s">
        <v>19</v>
      </c>
    </row>
    <row r="14" spans="1:5" ht="12.75">
      <c r="A14" s="11">
        <v>1</v>
      </c>
      <c r="B14" s="12" t="s">
        <v>33</v>
      </c>
      <c r="C14" s="12" t="s">
        <v>26</v>
      </c>
      <c r="D14" s="12" t="s">
        <v>34</v>
      </c>
      <c r="E14" s="12">
        <v>10042.55</v>
      </c>
    </row>
    <row r="15" spans="1:5" ht="12.75">
      <c r="A15" s="11">
        <v>2</v>
      </c>
      <c r="B15" s="12" t="s">
        <v>35</v>
      </c>
      <c r="C15" s="12" t="s">
        <v>21</v>
      </c>
      <c r="D15" s="12" t="s">
        <v>36</v>
      </c>
      <c r="E15" s="12">
        <v>50722.08</v>
      </c>
    </row>
    <row r="16" spans="1:5" s="14" customFormat="1" ht="12.75">
      <c r="A16" s="13" t="s">
        <v>37</v>
      </c>
      <c r="B16" s="13"/>
      <c r="C16" s="13"/>
      <c r="D16" s="13"/>
      <c r="E16" s="13"/>
    </row>
    <row r="17" spans="1:5" ht="12.75">
      <c r="A17" s="12" t="s">
        <v>1</v>
      </c>
      <c r="B17" s="12" t="s">
        <v>17</v>
      </c>
      <c r="C17" s="11" t="s">
        <v>2</v>
      </c>
      <c r="D17" s="11" t="s">
        <v>18</v>
      </c>
      <c r="E17" s="11" t="s">
        <v>19</v>
      </c>
    </row>
    <row r="18" spans="1:5" ht="12.75">
      <c r="A18" s="11">
        <v>1</v>
      </c>
      <c r="B18" s="12" t="s">
        <v>38</v>
      </c>
      <c r="C18" s="12" t="s">
        <v>26</v>
      </c>
      <c r="D18" s="12"/>
      <c r="E18" s="12">
        <v>63504.73</v>
      </c>
    </row>
    <row r="19" spans="1:5" s="14" customFormat="1" ht="12.75">
      <c r="A19" s="13" t="s">
        <v>39</v>
      </c>
      <c r="B19" s="13"/>
      <c r="C19" s="13"/>
      <c r="D19" s="13"/>
      <c r="E19" s="13"/>
    </row>
    <row r="20" spans="1:5" ht="12.75">
      <c r="A20" s="12" t="s">
        <v>1</v>
      </c>
      <c r="B20" s="12" t="s">
        <v>17</v>
      </c>
      <c r="C20" s="11" t="s">
        <v>2</v>
      </c>
      <c r="D20" s="11" t="s">
        <v>18</v>
      </c>
      <c r="E20" s="11" t="s">
        <v>19</v>
      </c>
    </row>
    <row r="21" spans="1:5" ht="12.75">
      <c r="A21" s="11">
        <v>1</v>
      </c>
      <c r="B21" s="12" t="s">
        <v>40</v>
      </c>
      <c r="C21" s="12" t="s">
        <v>26</v>
      </c>
      <c r="D21" s="12" t="s">
        <v>41</v>
      </c>
      <c r="E21" s="12">
        <v>40352.27</v>
      </c>
    </row>
    <row r="22" spans="1:5" ht="12.75">
      <c r="A22" s="11">
        <v>2</v>
      </c>
      <c r="B22" s="15" t="s">
        <v>42</v>
      </c>
      <c r="C22" s="12" t="s">
        <v>26</v>
      </c>
      <c r="D22" s="16"/>
      <c r="E22" s="16">
        <v>3369.1</v>
      </c>
    </row>
    <row r="23" spans="1:5" ht="12.75">
      <c r="A23" s="13" t="s">
        <v>43</v>
      </c>
      <c r="B23" s="13"/>
      <c r="C23" s="13"/>
      <c r="D23" s="13"/>
      <c r="E23" s="13"/>
    </row>
    <row r="24" spans="1:5" ht="12.75">
      <c r="A24" s="12" t="s">
        <v>1</v>
      </c>
      <c r="B24" s="12" t="s">
        <v>17</v>
      </c>
      <c r="C24" s="11" t="s">
        <v>2</v>
      </c>
      <c r="D24" s="11"/>
      <c r="E24" s="11"/>
    </row>
    <row r="25" spans="1:5" ht="12.75">
      <c r="A25" s="11">
        <v>1</v>
      </c>
      <c r="B25" s="12" t="s">
        <v>44</v>
      </c>
      <c r="C25" s="12" t="s">
        <v>26</v>
      </c>
      <c r="D25" s="12"/>
      <c r="E25" s="12">
        <v>150920.74</v>
      </c>
    </row>
    <row r="26" spans="1:5" ht="12.75">
      <c r="A26" s="13" t="s">
        <v>45</v>
      </c>
      <c r="B26" s="13"/>
      <c r="C26" s="13"/>
      <c r="D26" s="13"/>
      <c r="E26" s="13"/>
    </row>
    <row r="27" spans="1:5" ht="12.75">
      <c r="A27" s="12" t="s">
        <v>1</v>
      </c>
      <c r="B27" s="12" t="s">
        <v>17</v>
      </c>
      <c r="C27" s="11" t="s">
        <v>2</v>
      </c>
      <c r="D27" s="11"/>
      <c r="E27" s="11"/>
    </row>
    <row r="28" spans="1:5" ht="12.75">
      <c r="A28" s="11">
        <v>1</v>
      </c>
      <c r="B28" s="12" t="s">
        <v>46</v>
      </c>
      <c r="C28" s="12" t="s">
        <v>21</v>
      </c>
      <c r="D28" s="12" t="s">
        <v>41</v>
      </c>
      <c r="E28" s="12">
        <v>3744.43</v>
      </c>
    </row>
    <row r="29" spans="1:5" ht="12.75">
      <c r="A29" s="13" t="s">
        <v>47</v>
      </c>
      <c r="B29" s="13"/>
      <c r="C29" s="13"/>
      <c r="D29" s="13"/>
      <c r="E29" s="13"/>
    </row>
    <row r="30" spans="1:5" ht="12.75">
      <c r="A30" s="12" t="s">
        <v>1</v>
      </c>
      <c r="B30" s="12" t="s">
        <v>17</v>
      </c>
      <c r="C30" s="11" t="s">
        <v>2</v>
      </c>
      <c r="D30" s="11"/>
      <c r="E30" s="11"/>
    </row>
    <row r="31" spans="1:5" ht="12.75">
      <c r="A31" s="11">
        <v>1</v>
      </c>
      <c r="B31" s="12" t="s">
        <v>48</v>
      </c>
      <c r="C31" s="12" t="s">
        <v>21</v>
      </c>
      <c r="D31" s="12"/>
      <c r="E31" s="12">
        <v>36367.22</v>
      </c>
    </row>
    <row r="32" spans="1:5" ht="12.75">
      <c r="A32" s="18"/>
      <c r="B32" s="19"/>
      <c r="C32" s="18"/>
      <c r="D32" s="18"/>
      <c r="E32" s="18"/>
    </row>
  </sheetData>
  <sheetProtection selectLockedCells="1" selectUnlockedCells="1"/>
  <mergeCells count="9">
    <mergeCell ref="A1:E1"/>
    <mergeCell ref="A5:E5"/>
    <mergeCell ref="A9:E9"/>
    <mergeCell ref="A12:E12"/>
    <mergeCell ref="A16:E16"/>
    <mergeCell ref="A19:E19"/>
    <mergeCell ref="A23:E23"/>
    <mergeCell ref="A26:E26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="90" zoomScaleNormal="90" workbookViewId="0" topLeftCell="A55">
      <selection activeCell="B75" sqref="B75"/>
    </sheetView>
  </sheetViews>
  <sheetFormatPr defaultColWidth="12.57421875" defaultRowHeight="12.75"/>
  <cols>
    <col min="1" max="1" width="8.00390625" style="0" customWidth="1"/>
    <col min="2" max="2" width="54.28125" style="0" customWidth="1"/>
    <col min="3" max="3" width="23.421875" style="0" customWidth="1"/>
    <col min="4" max="4" width="31.28125" style="20" customWidth="1"/>
    <col min="5" max="5" width="22.00390625" style="0" customWidth="1"/>
    <col min="6" max="16384" width="11.57421875" style="0" customWidth="1"/>
  </cols>
  <sheetData>
    <row r="1" spans="1:5" ht="12.75">
      <c r="A1" s="11" t="s">
        <v>49</v>
      </c>
      <c r="B1" s="11"/>
      <c r="C1" s="11"/>
      <c r="D1" s="11"/>
      <c r="E1" s="11"/>
    </row>
    <row r="2" spans="1:5" ht="12.75">
      <c r="A2" s="12" t="s">
        <v>1</v>
      </c>
      <c r="B2" s="11" t="s">
        <v>17</v>
      </c>
      <c r="C2" s="11" t="s">
        <v>2</v>
      </c>
      <c r="D2" s="12" t="s">
        <v>18</v>
      </c>
      <c r="E2" s="11" t="s">
        <v>19</v>
      </c>
    </row>
    <row r="3" spans="1:5" ht="13.5" customHeight="1">
      <c r="A3" s="11">
        <v>1</v>
      </c>
      <c r="B3" s="21" t="s">
        <v>50</v>
      </c>
      <c r="C3" s="11" t="s">
        <v>51</v>
      </c>
      <c r="D3" s="12"/>
      <c r="E3" s="11">
        <v>1762.36</v>
      </c>
    </row>
    <row r="4" spans="1:5" ht="12.75">
      <c r="A4" s="11">
        <v>2</v>
      </c>
      <c r="B4" s="12" t="s">
        <v>52</v>
      </c>
      <c r="C4" s="11" t="s">
        <v>51</v>
      </c>
      <c r="D4" s="22"/>
      <c r="E4" s="23">
        <v>220.3</v>
      </c>
    </row>
    <row r="5" spans="1:5" ht="12.75">
      <c r="A5" s="11" t="s">
        <v>16</v>
      </c>
      <c r="B5" s="11"/>
      <c r="C5" s="11"/>
      <c r="D5" s="11"/>
      <c r="E5" s="11"/>
    </row>
    <row r="6" spans="1:5" ht="12.75">
      <c r="A6" s="12" t="s">
        <v>1</v>
      </c>
      <c r="B6" s="11" t="s">
        <v>17</v>
      </c>
      <c r="C6" s="11" t="s">
        <v>2</v>
      </c>
      <c r="D6" s="12" t="s">
        <v>18</v>
      </c>
      <c r="E6" s="11" t="s">
        <v>19</v>
      </c>
    </row>
    <row r="7" spans="1:5" ht="12.75">
      <c r="A7" s="11">
        <v>1</v>
      </c>
      <c r="B7" s="12" t="s">
        <v>52</v>
      </c>
      <c r="C7" s="11" t="s">
        <v>51</v>
      </c>
      <c r="D7" s="22"/>
      <c r="E7" s="23">
        <v>220.3</v>
      </c>
    </row>
    <row r="8" spans="1:5" ht="21.75" customHeight="1">
      <c r="A8" s="11">
        <v>2</v>
      </c>
      <c r="B8" s="21" t="s">
        <v>50</v>
      </c>
      <c r="C8" s="11" t="s">
        <v>51</v>
      </c>
      <c r="D8" s="12"/>
      <c r="E8" s="11">
        <v>1762.36</v>
      </c>
    </row>
    <row r="9" spans="1:5" ht="12.75">
      <c r="A9" s="11">
        <v>3</v>
      </c>
      <c r="B9" s="24" t="s">
        <v>53</v>
      </c>
      <c r="C9" s="11" t="s">
        <v>51</v>
      </c>
      <c r="D9" s="12"/>
      <c r="E9" s="11">
        <v>5284.76</v>
      </c>
    </row>
    <row r="10" spans="1:5" s="25" customFormat="1" ht="12.75">
      <c r="A10" s="13" t="s">
        <v>24</v>
      </c>
      <c r="B10" s="13"/>
      <c r="C10" s="13"/>
      <c r="D10" s="13"/>
      <c r="E10" s="13"/>
    </row>
    <row r="11" spans="1:5" ht="12.75">
      <c r="A11" s="12" t="s">
        <v>1</v>
      </c>
      <c r="B11" s="11" t="s">
        <v>17</v>
      </c>
      <c r="C11" s="11" t="s">
        <v>2</v>
      </c>
      <c r="D11" s="12" t="s">
        <v>18</v>
      </c>
      <c r="E11" s="11" t="s">
        <v>19</v>
      </c>
    </row>
    <row r="12" spans="1:5" ht="12.75">
      <c r="A12" s="11">
        <v>1</v>
      </c>
      <c r="B12" s="26" t="s">
        <v>52</v>
      </c>
      <c r="C12" s="12" t="s">
        <v>51</v>
      </c>
      <c r="D12" s="12"/>
      <c r="E12" s="11">
        <v>220.3</v>
      </c>
    </row>
    <row r="13" spans="1:5" ht="12.75">
      <c r="A13" s="11">
        <v>2</v>
      </c>
      <c r="B13" s="12" t="s">
        <v>50</v>
      </c>
      <c r="C13" s="23" t="s">
        <v>51</v>
      </c>
      <c r="D13" s="22"/>
      <c r="E13" s="23">
        <v>1762.36</v>
      </c>
    </row>
    <row r="14" spans="1:5" ht="12.75">
      <c r="A14" s="11">
        <v>3</v>
      </c>
      <c r="B14" s="12" t="s">
        <v>54</v>
      </c>
      <c r="C14" s="23" t="s">
        <v>51</v>
      </c>
      <c r="D14" s="22" t="s">
        <v>55</v>
      </c>
      <c r="E14" s="23">
        <v>1688.97</v>
      </c>
    </row>
    <row r="15" spans="1:5" s="25" customFormat="1" ht="12.75">
      <c r="A15" s="13" t="s">
        <v>29</v>
      </c>
      <c r="B15" s="13"/>
      <c r="C15" s="13"/>
      <c r="D15" s="13"/>
      <c r="E15" s="13"/>
    </row>
    <row r="16" spans="1:5" ht="12.75">
      <c r="A16" s="12" t="s">
        <v>1</v>
      </c>
      <c r="B16" s="12" t="s">
        <v>17</v>
      </c>
      <c r="C16" s="11" t="s">
        <v>2</v>
      </c>
      <c r="D16" s="12" t="s">
        <v>18</v>
      </c>
      <c r="E16" s="11" t="s">
        <v>19</v>
      </c>
    </row>
    <row r="17" spans="1:5" ht="12.75">
      <c r="A17" s="11">
        <v>1</v>
      </c>
      <c r="B17" s="12" t="s">
        <v>52</v>
      </c>
      <c r="C17" s="11" t="s">
        <v>51</v>
      </c>
      <c r="D17" s="22"/>
      <c r="E17" s="23">
        <v>220.3</v>
      </c>
    </row>
    <row r="18" spans="1:5" ht="12.75">
      <c r="A18" s="11">
        <v>2</v>
      </c>
      <c r="B18" s="21" t="s">
        <v>50</v>
      </c>
      <c r="C18" s="11" t="s">
        <v>51</v>
      </c>
      <c r="D18" s="12"/>
      <c r="E18" s="11">
        <v>1762.36</v>
      </c>
    </row>
    <row r="19" spans="1:5" ht="12.75">
      <c r="A19" s="11">
        <v>3</v>
      </c>
      <c r="B19" s="12" t="s">
        <v>56</v>
      </c>
      <c r="C19" s="12" t="s">
        <v>51</v>
      </c>
      <c r="D19" s="12"/>
      <c r="E19" s="11">
        <v>3053.32</v>
      </c>
    </row>
    <row r="20" spans="1:5" ht="12.75">
      <c r="A20" s="11">
        <v>4</v>
      </c>
      <c r="B20" s="27" t="s">
        <v>57</v>
      </c>
      <c r="C20" s="12" t="s">
        <v>51</v>
      </c>
      <c r="D20" s="12" t="s">
        <v>36</v>
      </c>
      <c r="E20" s="11">
        <v>2464.05</v>
      </c>
    </row>
    <row r="21" spans="1:5" ht="12.75">
      <c r="A21" s="11">
        <v>5</v>
      </c>
      <c r="B21" s="12" t="s">
        <v>58</v>
      </c>
      <c r="C21" s="11" t="s">
        <v>59</v>
      </c>
      <c r="D21" s="12" t="s">
        <v>60</v>
      </c>
      <c r="E21" s="11">
        <v>1467.9</v>
      </c>
    </row>
    <row r="22" spans="1:5" s="25" customFormat="1" ht="12.75">
      <c r="A22" s="13" t="s">
        <v>32</v>
      </c>
      <c r="B22" s="13"/>
      <c r="C22" s="13"/>
      <c r="D22" s="13"/>
      <c r="E22" s="13"/>
    </row>
    <row r="23" spans="1:5" ht="12.75">
      <c r="A23" s="12" t="s">
        <v>1</v>
      </c>
      <c r="B23" s="12" t="s">
        <v>17</v>
      </c>
      <c r="C23" s="11" t="s">
        <v>2</v>
      </c>
      <c r="D23" s="12" t="s">
        <v>18</v>
      </c>
      <c r="E23" s="11" t="s">
        <v>19</v>
      </c>
    </row>
    <row r="24" spans="1:5" ht="33" customHeight="1">
      <c r="A24" s="11">
        <v>1</v>
      </c>
      <c r="B24" s="12" t="s">
        <v>52</v>
      </c>
      <c r="C24" s="11" t="s">
        <v>51</v>
      </c>
      <c r="D24" s="22"/>
      <c r="E24" s="23">
        <v>220.3</v>
      </c>
    </row>
    <row r="25" spans="1:5" ht="12.75">
      <c r="A25" s="11">
        <v>2</v>
      </c>
      <c r="B25" s="21" t="s">
        <v>50</v>
      </c>
      <c r="C25" s="11" t="s">
        <v>51</v>
      </c>
      <c r="D25" s="12"/>
      <c r="E25" s="11">
        <v>1762.36</v>
      </c>
    </row>
    <row r="26" spans="1:5" ht="12.75">
      <c r="A26" s="11" t="s">
        <v>37</v>
      </c>
      <c r="B26" s="11"/>
      <c r="C26" s="11"/>
      <c r="D26" s="11"/>
      <c r="E26" s="11"/>
    </row>
    <row r="27" spans="1:5" ht="12.75">
      <c r="A27" s="12" t="s">
        <v>1</v>
      </c>
      <c r="B27" s="12" t="s">
        <v>17</v>
      </c>
      <c r="C27" s="11" t="s">
        <v>2</v>
      </c>
      <c r="D27" s="12" t="s">
        <v>18</v>
      </c>
      <c r="E27" s="11" t="s">
        <v>19</v>
      </c>
    </row>
    <row r="28" spans="1:5" ht="12.75">
      <c r="A28" s="11">
        <v>1</v>
      </c>
      <c r="B28" s="12" t="s">
        <v>52</v>
      </c>
      <c r="C28" s="11" t="s">
        <v>51</v>
      </c>
      <c r="D28" s="22"/>
      <c r="E28" s="23">
        <v>220.3</v>
      </c>
    </row>
    <row r="29" spans="1:5" ht="34.5" customHeight="1">
      <c r="A29" s="11">
        <v>2</v>
      </c>
      <c r="B29" s="12" t="s">
        <v>61</v>
      </c>
      <c r="C29" s="11" t="s">
        <v>51</v>
      </c>
      <c r="D29" s="22" t="s">
        <v>62</v>
      </c>
      <c r="E29" s="23">
        <v>4516.8</v>
      </c>
    </row>
    <row r="30" spans="1:5" ht="12.75">
      <c r="A30" s="11">
        <v>3</v>
      </c>
      <c r="B30" s="12" t="s">
        <v>63</v>
      </c>
      <c r="C30" s="11" t="s">
        <v>51</v>
      </c>
      <c r="D30" s="12" t="s">
        <v>64</v>
      </c>
      <c r="E30" s="11">
        <v>7430</v>
      </c>
    </row>
    <row r="31" spans="1:5" ht="12.75">
      <c r="A31" s="11">
        <v>4</v>
      </c>
      <c r="B31" s="12" t="s">
        <v>65</v>
      </c>
      <c r="C31" s="11" t="s">
        <v>51</v>
      </c>
      <c r="D31" s="12"/>
      <c r="E31" s="11">
        <v>2071.52</v>
      </c>
    </row>
    <row r="32" spans="1:5" ht="12.75">
      <c r="A32" s="11">
        <v>5</v>
      </c>
      <c r="B32" s="21" t="s">
        <v>50</v>
      </c>
      <c r="C32" s="11" t="s">
        <v>51</v>
      </c>
      <c r="D32" s="12"/>
      <c r="E32" s="11">
        <v>1762.36</v>
      </c>
    </row>
    <row r="33" spans="1:5" s="28" customFormat="1" ht="12.75">
      <c r="A33" s="11" t="s">
        <v>66</v>
      </c>
      <c r="B33" s="11"/>
      <c r="C33" s="11"/>
      <c r="D33" s="11"/>
      <c r="E33" s="11"/>
    </row>
    <row r="34" spans="1:5" s="28" customFormat="1" ht="12.75">
      <c r="A34" s="12" t="s">
        <v>1</v>
      </c>
      <c r="B34" s="12" t="s">
        <v>17</v>
      </c>
      <c r="C34" s="11" t="s">
        <v>2</v>
      </c>
      <c r="D34" s="12" t="s">
        <v>18</v>
      </c>
      <c r="E34" s="11" t="s">
        <v>19</v>
      </c>
    </row>
    <row r="35" spans="1:5" s="28" customFormat="1" ht="12.75">
      <c r="A35" s="11">
        <v>1</v>
      </c>
      <c r="B35" s="12" t="s">
        <v>67</v>
      </c>
      <c r="C35" s="11" t="s">
        <v>51</v>
      </c>
      <c r="D35" s="22"/>
      <c r="E35" s="23">
        <v>34325.87</v>
      </c>
    </row>
    <row r="36" spans="1:5" s="28" customFormat="1" ht="17.25" customHeight="1">
      <c r="A36" s="11">
        <v>2</v>
      </c>
      <c r="B36" s="21" t="s">
        <v>50</v>
      </c>
      <c r="C36" s="11" t="s">
        <v>51</v>
      </c>
      <c r="D36" s="12"/>
      <c r="E36" s="11">
        <v>1762.36</v>
      </c>
    </row>
    <row r="37" spans="1:5" s="28" customFormat="1" ht="12.75">
      <c r="A37" s="11">
        <v>3</v>
      </c>
      <c r="B37" s="12" t="s">
        <v>52</v>
      </c>
      <c r="C37" s="11" t="s">
        <v>51</v>
      </c>
      <c r="D37" s="22"/>
      <c r="E37" s="23">
        <v>220.3</v>
      </c>
    </row>
    <row r="38" spans="1:5" s="28" customFormat="1" ht="12.75">
      <c r="A38" s="11">
        <v>4</v>
      </c>
      <c r="B38" s="22" t="s">
        <v>68</v>
      </c>
      <c r="C38" s="23" t="s">
        <v>59</v>
      </c>
      <c r="D38" s="22"/>
      <c r="E38" s="23">
        <v>7608.69</v>
      </c>
    </row>
    <row r="39" spans="1:5" s="28" customFormat="1" ht="12.75">
      <c r="A39" s="11" t="s">
        <v>69</v>
      </c>
      <c r="B39" s="11"/>
      <c r="C39" s="11"/>
      <c r="D39" s="11"/>
      <c r="E39" s="11"/>
    </row>
    <row r="40" spans="1:5" s="28" customFormat="1" ht="12.75">
      <c r="A40" s="12" t="s">
        <v>1</v>
      </c>
      <c r="B40" s="12" t="s">
        <v>17</v>
      </c>
      <c r="C40" s="11" t="s">
        <v>2</v>
      </c>
      <c r="D40" s="12" t="s">
        <v>18</v>
      </c>
      <c r="E40" s="11" t="s">
        <v>19</v>
      </c>
    </row>
    <row r="41" spans="1:5" s="28" customFormat="1" ht="12.75">
      <c r="A41" s="11">
        <v>1</v>
      </c>
      <c r="B41" s="26" t="s">
        <v>70</v>
      </c>
      <c r="C41" s="23" t="s">
        <v>59</v>
      </c>
      <c r="D41" s="12" t="s">
        <v>71</v>
      </c>
      <c r="E41" s="11">
        <v>1373.24</v>
      </c>
    </row>
    <row r="42" spans="1:5" s="28" customFormat="1" ht="17.25" customHeight="1">
      <c r="A42" s="11">
        <v>2</v>
      </c>
      <c r="B42" s="21" t="s">
        <v>50</v>
      </c>
      <c r="C42" s="23" t="s">
        <v>59</v>
      </c>
      <c r="D42" s="22"/>
      <c r="E42" s="23">
        <v>1762.36</v>
      </c>
    </row>
    <row r="43" spans="1:5" s="28" customFormat="1" ht="12.75">
      <c r="A43" s="11">
        <v>3</v>
      </c>
      <c r="B43" s="12" t="s">
        <v>52</v>
      </c>
      <c r="C43" s="23" t="s">
        <v>59</v>
      </c>
      <c r="D43" s="12"/>
      <c r="E43" s="12">
        <v>220.3</v>
      </c>
    </row>
    <row r="44" spans="1:5" s="28" customFormat="1" ht="12.75">
      <c r="A44" s="11" t="s">
        <v>72</v>
      </c>
      <c r="B44" s="11"/>
      <c r="C44" s="11"/>
      <c r="D44" s="11"/>
      <c r="E44" s="11"/>
    </row>
    <row r="45" spans="1:5" s="28" customFormat="1" ht="12.75">
      <c r="A45" s="12" t="s">
        <v>1</v>
      </c>
      <c r="B45" s="12" t="s">
        <v>17</v>
      </c>
      <c r="C45" s="11" t="s">
        <v>2</v>
      </c>
      <c r="D45" s="12" t="s">
        <v>18</v>
      </c>
      <c r="E45" s="11" t="s">
        <v>19</v>
      </c>
    </row>
    <row r="46" spans="1:5" s="28" customFormat="1" ht="12.75">
      <c r="A46" s="11">
        <v>1</v>
      </c>
      <c r="B46" s="21" t="s">
        <v>50</v>
      </c>
      <c r="C46" s="23" t="s">
        <v>59</v>
      </c>
      <c r="D46" s="22"/>
      <c r="E46" s="23">
        <v>1762.36</v>
      </c>
    </row>
    <row r="47" spans="1:5" s="28" customFormat="1" ht="32.25" customHeight="1">
      <c r="A47" s="11">
        <v>2</v>
      </c>
      <c r="B47" s="12" t="s">
        <v>52</v>
      </c>
      <c r="C47" s="23" t="s">
        <v>59</v>
      </c>
      <c r="D47" s="12"/>
      <c r="E47" s="12">
        <v>220.3</v>
      </c>
    </row>
    <row r="48" spans="1:5" ht="30.75" customHeight="1">
      <c r="A48" s="11">
        <v>3</v>
      </c>
      <c r="B48" s="12" t="s">
        <v>73</v>
      </c>
      <c r="C48" s="23" t="s">
        <v>59</v>
      </c>
      <c r="D48" s="12"/>
      <c r="E48" s="12">
        <v>3745.97</v>
      </c>
    </row>
    <row r="49" spans="1:5" ht="30.75" customHeight="1">
      <c r="A49" s="11">
        <v>4</v>
      </c>
      <c r="B49" s="12" t="s">
        <v>74</v>
      </c>
      <c r="C49" s="23" t="s">
        <v>59</v>
      </c>
      <c r="D49" s="12"/>
      <c r="E49" s="12">
        <v>2553.85</v>
      </c>
    </row>
    <row r="50" spans="1:5" ht="30.75" customHeight="1">
      <c r="A50" s="11">
        <v>5</v>
      </c>
      <c r="B50" s="12" t="s">
        <v>75</v>
      </c>
      <c r="C50" s="23" t="s">
        <v>59</v>
      </c>
      <c r="D50" s="12"/>
      <c r="E50" s="12">
        <v>11646.41</v>
      </c>
    </row>
    <row r="51" spans="1:5" ht="12.75">
      <c r="A51" s="11">
        <v>6</v>
      </c>
      <c r="B51" s="26" t="s">
        <v>76</v>
      </c>
      <c r="C51" s="23" t="s">
        <v>59</v>
      </c>
      <c r="D51" s="12" t="s">
        <v>77</v>
      </c>
      <c r="E51" s="11">
        <v>1342.29</v>
      </c>
    </row>
    <row r="52" spans="1:5" ht="12.75">
      <c r="A52" s="11" t="s">
        <v>78</v>
      </c>
      <c r="B52" s="11"/>
      <c r="C52" s="11"/>
      <c r="D52" s="11"/>
      <c r="E52" s="11"/>
    </row>
    <row r="53" spans="1:5" ht="12.75">
      <c r="A53" s="12" t="s">
        <v>1</v>
      </c>
      <c r="B53" s="12" t="s">
        <v>17</v>
      </c>
      <c r="C53" s="11" t="s">
        <v>2</v>
      </c>
      <c r="D53" s="12" t="s">
        <v>18</v>
      </c>
      <c r="E53" s="11" t="s">
        <v>19</v>
      </c>
    </row>
    <row r="54" spans="1:5" ht="12.75">
      <c r="A54" s="11">
        <v>1</v>
      </c>
      <c r="B54" s="29" t="s">
        <v>79</v>
      </c>
      <c r="C54" s="23" t="s">
        <v>59</v>
      </c>
      <c r="D54" s="12" t="s">
        <v>80</v>
      </c>
      <c r="E54" s="11">
        <v>10791.11</v>
      </c>
    </row>
    <row r="55" spans="1:5" ht="12.75">
      <c r="A55" s="11">
        <v>2</v>
      </c>
      <c r="B55" s="12" t="s">
        <v>81</v>
      </c>
      <c r="C55" s="23" t="s">
        <v>59</v>
      </c>
      <c r="D55" s="22" t="s">
        <v>82</v>
      </c>
      <c r="E55" s="23">
        <v>1016.23</v>
      </c>
    </row>
    <row r="56" spans="1:5" ht="12.75">
      <c r="A56" s="11">
        <v>3</v>
      </c>
      <c r="B56" s="21" t="s">
        <v>50</v>
      </c>
      <c r="C56" s="23" t="s">
        <v>59</v>
      </c>
      <c r="D56" s="22"/>
      <c r="E56" s="23">
        <v>1762.36</v>
      </c>
    </row>
    <row r="57" spans="1:5" ht="12.75">
      <c r="A57" s="11">
        <v>4</v>
      </c>
      <c r="B57" s="12" t="s">
        <v>52</v>
      </c>
      <c r="C57" s="23" t="s">
        <v>59</v>
      </c>
      <c r="D57" s="12"/>
      <c r="E57" s="12">
        <v>220.3</v>
      </c>
    </row>
    <row r="58" spans="1:5" ht="27" customHeight="1">
      <c r="A58" s="11">
        <v>5</v>
      </c>
      <c r="B58" s="12" t="s">
        <v>83</v>
      </c>
      <c r="C58" s="11" t="s">
        <v>51</v>
      </c>
      <c r="D58" s="12" t="s">
        <v>84</v>
      </c>
      <c r="E58" s="11">
        <v>3325</v>
      </c>
    </row>
    <row r="59" spans="1:5" ht="27" customHeight="1">
      <c r="A59" s="11">
        <v>6</v>
      </c>
      <c r="B59" s="12" t="s">
        <v>83</v>
      </c>
      <c r="C59" s="11" t="s">
        <v>51</v>
      </c>
      <c r="D59" s="12" t="s">
        <v>85</v>
      </c>
      <c r="E59" s="11">
        <v>2210</v>
      </c>
    </row>
    <row r="60" spans="1:5" ht="27" customHeight="1">
      <c r="A60" s="11">
        <v>7</v>
      </c>
      <c r="B60" s="12" t="s">
        <v>83</v>
      </c>
      <c r="C60" s="11" t="s">
        <v>51</v>
      </c>
      <c r="D60" s="12" t="s">
        <v>86</v>
      </c>
      <c r="E60" s="11">
        <v>2210</v>
      </c>
    </row>
    <row r="61" spans="1:5" ht="33.75" customHeight="1">
      <c r="A61" s="11">
        <v>8</v>
      </c>
      <c r="B61" s="26" t="s">
        <v>87</v>
      </c>
      <c r="C61" s="11" t="s">
        <v>51</v>
      </c>
      <c r="D61" s="12"/>
      <c r="E61" s="11">
        <v>1866.31</v>
      </c>
    </row>
    <row r="62" spans="1:5" ht="12.75">
      <c r="A62" s="11" t="s">
        <v>88</v>
      </c>
      <c r="B62" s="11"/>
      <c r="C62" s="11"/>
      <c r="D62" s="11"/>
      <c r="E62" s="11"/>
    </row>
    <row r="63" spans="1:5" ht="12.75">
      <c r="A63" s="12" t="s">
        <v>1</v>
      </c>
      <c r="B63" s="12" t="s">
        <v>17</v>
      </c>
      <c r="C63" s="11" t="s">
        <v>2</v>
      </c>
      <c r="D63" s="12" t="s">
        <v>18</v>
      </c>
      <c r="E63" s="11" t="s">
        <v>19</v>
      </c>
    </row>
    <row r="64" spans="1:5" ht="12.75">
      <c r="A64" s="11">
        <v>1</v>
      </c>
      <c r="B64" s="21" t="s">
        <v>50</v>
      </c>
      <c r="C64" s="23" t="s">
        <v>59</v>
      </c>
      <c r="D64" s="22"/>
      <c r="E64" s="23">
        <v>1762.36</v>
      </c>
    </row>
    <row r="65" spans="1:5" ht="12.75">
      <c r="A65" s="11">
        <v>2</v>
      </c>
      <c r="B65" s="12" t="s">
        <v>52</v>
      </c>
      <c r="C65" s="23" t="s">
        <v>59</v>
      </c>
      <c r="D65" s="12"/>
      <c r="E65" s="12">
        <v>220.3</v>
      </c>
    </row>
    <row r="66" spans="1:5" ht="12.75">
      <c r="A66" s="11">
        <v>3</v>
      </c>
      <c r="B66" s="12" t="s">
        <v>83</v>
      </c>
      <c r="C66" s="11" t="s">
        <v>51</v>
      </c>
      <c r="D66" s="12" t="s">
        <v>89</v>
      </c>
      <c r="E66" s="11">
        <v>1520</v>
      </c>
    </row>
    <row r="67" spans="1:5" ht="12.75">
      <c r="A67" s="11">
        <v>4</v>
      </c>
      <c r="B67" s="12" t="s">
        <v>90</v>
      </c>
      <c r="C67" s="11" t="s">
        <v>51</v>
      </c>
      <c r="D67" s="30" t="s">
        <v>91</v>
      </c>
      <c r="E67" s="23">
        <v>1220.03</v>
      </c>
    </row>
    <row r="68" spans="1:5" ht="12.75">
      <c r="A68" s="11" t="s">
        <v>92</v>
      </c>
      <c r="B68" s="11"/>
      <c r="C68" s="11"/>
      <c r="D68" s="11"/>
      <c r="E68" s="11"/>
    </row>
    <row r="69" spans="1:5" ht="12.75">
      <c r="A69" s="12" t="s">
        <v>1</v>
      </c>
      <c r="B69" s="12" t="s">
        <v>17</v>
      </c>
      <c r="C69" s="11" t="s">
        <v>2</v>
      </c>
      <c r="D69" s="12" t="s">
        <v>18</v>
      </c>
      <c r="E69" s="11" t="s">
        <v>19</v>
      </c>
    </row>
    <row r="70" spans="1:5" ht="12.75">
      <c r="A70" s="11">
        <v>1</v>
      </c>
      <c r="B70" s="12" t="s">
        <v>83</v>
      </c>
      <c r="C70" s="11" t="s">
        <v>51</v>
      </c>
      <c r="D70" s="12" t="s">
        <v>89</v>
      </c>
      <c r="E70" s="11">
        <v>6185</v>
      </c>
    </row>
    <row r="71" spans="1:5" ht="12.75">
      <c r="A71" s="11">
        <v>2</v>
      </c>
      <c r="B71" s="21" t="s">
        <v>50</v>
      </c>
      <c r="C71" s="23" t="s">
        <v>59</v>
      </c>
      <c r="D71" s="22"/>
      <c r="E71" s="23">
        <v>1762.36</v>
      </c>
    </row>
    <row r="72" spans="1:5" ht="12.75">
      <c r="A72" s="11">
        <v>3</v>
      </c>
      <c r="B72" s="12" t="s">
        <v>52</v>
      </c>
      <c r="C72" s="23" t="s">
        <v>59</v>
      </c>
      <c r="D72" s="12"/>
      <c r="E72" s="12">
        <v>220.3</v>
      </c>
    </row>
    <row r="73" spans="1:5" ht="12.75">
      <c r="A73" s="31"/>
      <c r="B73" s="32"/>
      <c r="C73" s="31"/>
      <c r="D73" s="32"/>
      <c r="E73" s="31"/>
    </row>
    <row r="74" spans="1:5" ht="12.75">
      <c r="A74" s="31"/>
      <c r="B74" s="32"/>
      <c r="C74" s="31"/>
      <c r="D74" s="32"/>
      <c r="E74" s="31"/>
    </row>
    <row r="75" spans="1:5" ht="12.75">
      <c r="A75" s="31"/>
      <c r="B75" s="32"/>
      <c r="C75" s="31"/>
      <c r="D75" s="32"/>
      <c r="E75" s="31"/>
    </row>
    <row r="76" spans="1:5" ht="12.75">
      <c r="A76" s="31"/>
      <c r="B76" s="32"/>
      <c r="C76" s="31"/>
      <c r="D76" s="32"/>
      <c r="E76" s="31"/>
    </row>
    <row r="77" spans="1:5" ht="12.75">
      <c r="A77" s="31"/>
      <c r="B77" s="32"/>
      <c r="C77" s="31"/>
      <c r="D77" s="32"/>
      <c r="E77" s="31"/>
    </row>
    <row r="78" spans="1:5" ht="12.75">
      <c r="A78" s="31"/>
      <c r="B78" s="32"/>
      <c r="C78" s="31"/>
      <c r="D78" s="32"/>
      <c r="E78" s="31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</sheetData>
  <sheetProtection selectLockedCells="1" selectUnlockedCells="1"/>
  <mergeCells count="12">
    <mergeCell ref="A1:E1"/>
    <mergeCell ref="A5:E5"/>
    <mergeCell ref="A10:E10"/>
    <mergeCell ref="A15:E15"/>
    <mergeCell ref="A22:E22"/>
    <mergeCell ref="A26:E26"/>
    <mergeCell ref="A33:E33"/>
    <mergeCell ref="A39:E39"/>
    <mergeCell ref="A44:E44"/>
    <mergeCell ref="A52:E52"/>
    <mergeCell ref="A62:E62"/>
    <mergeCell ref="A68:E6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2018-01-23T13:36:06Z</cp:lastPrinted>
  <dcterms:modified xsi:type="dcterms:W3CDTF">2018-04-01T09:40:57Z</dcterms:modified>
  <cp:category/>
  <cp:version/>
  <cp:contentType/>
  <cp:contentStatus/>
  <cp:revision>298</cp:revision>
</cp:coreProperties>
</file>