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<sst xmlns="http://schemas.openxmlformats.org/spreadsheetml/2006/main" count="276" uniqueCount="90">
  <si>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</si>
  <si>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</si>
  <si>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</si>
  <si>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</si>
  <si>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</si>
  <si>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</si>
  <si>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</si>
  <si>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</si>
  <si>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</si>
  <si>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</si>
  <si>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</si>
  <si>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</si>
  <si>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</si>
  <si>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Греческая</t>
  </si>
  <si>
    <t>01.05.2012 г.</t>
  </si>
  <si>
    <t>Февраль 2017 г</t>
  </si>
  <si>
    <t>Вид работ</t>
  </si>
  <si>
    <t>Место проведения работ</t>
  </si>
  <si>
    <t>Сумма</t>
  </si>
  <si>
    <t>устройство покрытия парапета забора</t>
  </si>
  <si>
    <t>Греческая 48</t>
  </si>
  <si>
    <t>ремонт мягкой кровли</t>
  </si>
  <si>
    <t>кв.48</t>
  </si>
  <si>
    <t>кв. 51</t>
  </si>
  <si>
    <t>Март 2017</t>
  </si>
  <si>
    <t>установка кабель-канала в подъезде</t>
  </si>
  <si>
    <t>1-й подъезд</t>
  </si>
  <si>
    <t>окраска детской игоровой площадки ограждения (благоустройство придомовой территории)</t>
  </si>
  <si>
    <t>ремонт ступеней (торцевая часть)</t>
  </si>
  <si>
    <t>1,2,3,4-й подъезд</t>
  </si>
  <si>
    <t>ремонт подъезда 5-ти этажного</t>
  </si>
  <si>
    <t>Апрель 2017</t>
  </si>
  <si>
    <t>смена водосточных труб и установка металлических опор под водосточные трубы</t>
  </si>
  <si>
    <t>Подъезд 4</t>
  </si>
  <si>
    <t>кв.51</t>
  </si>
  <si>
    <t>Июль 2017 г</t>
  </si>
  <si>
    <t>смена трубопровода</t>
  </si>
  <si>
    <t>кв 55п/сушитель</t>
  </si>
  <si>
    <t>Ноябрь 2017 г</t>
  </si>
  <si>
    <t>установка насоса</t>
  </si>
  <si>
    <t>подвал (ХВС)</t>
  </si>
  <si>
    <t>Декабрь 2017 г</t>
  </si>
  <si>
    <t>герметизация помещения (насосная) в подвале</t>
  </si>
  <si>
    <t>подвал (насосная)</t>
  </si>
  <si>
    <t>ремонт насоса (переподключение) ХВС, прокладка трубопровода ф 50 мм</t>
  </si>
  <si>
    <t>Январь 2017 г.</t>
  </si>
  <si>
    <t>Т/о УУТЭ ЦО</t>
  </si>
  <si>
    <t>Греческая, 48</t>
  </si>
  <si>
    <t>т/о общедомового узла учета э/энергии</t>
  </si>
  <si>
    <t>очистка подвала от мусора</t>
  </si>
  <si>
    <t>подключение насоса ХВС</t>
  </si>
  <si>
    <t>осмотр э/счетчиков</t>
  </si>
  <si>
    <t>ремонт электроосвещения над подъездом (смена ламп) с автовышки</t>
  </si>
  <si>
    <t>4-й подъезд</t>
  </si>
  <si>
    <t>ремонт поручней</t>
  </si>
  <si>
    <t>демонтаж стелажей б/у, вентиляционного кроба б/у</t>
  </si>
  <si>
    <t>1-й подъезд, насосная ХВС подвал</t>
  </si>
  <si>
    <t>перенавеска водосточных труб</t>
  </si>
  <si>
    <t>доставка и планировка грунта</t>
  </si>
  <si>
    <t>в районе 4-ого подъезда</t>
  </si>
  <si>
    <t>гидравлические испытания внутридомовой системы ЦО</t>
  </si>
  <si>
    <t>слив воды из системы</t>
  </si>
  <si>
    <t>закрытие отопительного периода</t>
  </si>
  <si>
    <t>Май 2017</t>
  </si>
  <si>
    <t>закрепление электропроводов в подъездах жилого дома</t>
  </si>
  <si>
    <t xml:space="preserve">установка замка на ВРУ </t>
  </si>
  <si>
    <t>Июнь 2017 г</t>
  </si>
  <si>
    <t>периодический осмотр вентканалов и дымоходов</t>
  </si>
  <si>
    <t>кв.10-12,17,22,29,33,36,37,39,44,46-48,52,53,55,56,60,62,64,65,66</t>
  </si>
  <si>
    <t>смена трубопровода ЦК</t>
  </si>
  <si>
    <t>Август 2017 г</t>
  </si>
  <si>
    <t>ППР ВРУ и ЩЭ жилого дома</t>
  </si>
  <si>
    <t>закрытие щита этажного (установка замков) в жилом доме</t>
  </si>
  <si>
    <t>кв. 23, 32</t>
  </si>
  <si>
    <t>дезинсекция подвальных помещений</t>
  </si>
  <si>
    <t>Сентябрь 2017 г</t>
  </si>
  <si>
    <t>промывка системы  ЦО</t>
  </si>
  <si>
    <t>ремонт электроосвещения в подъездах, установка фотореле на адресные таблички жилого дома</t>
  </si>
  <si>
    <t>Октябрь 2017 г</t>
  </si>
  <si>
    <t>осмотр вентиляционных и дымовых каналов</t>
  </si>
  <si>
    <t>кв. 8,5,57,31,38,42,4,45,9,16</t>
  </si>
  <si>
    <t>смена ламп светодиодных в подъездах и над подъездом жилого дома</t>
  </si>
  <si>
    <t>1,2,3,4 подъезд</t>
  </si>
  <si>
    <t>ремонт и поверка оборудования (ПРЭМ, ВКТ-7, КТСП — термопреобразователя)</t>
  </si>
  <si>
    <t>подвал</t>
  </si>
  <si>
    <t>пусконаладочные работы УУТЭ</t>
  </si>
  <si>
    <t>кв. 1,2,3,5,7,13,14,15,19,24,25,26,40,41,43,58,59,61,63</t>
  </si>
  <si>
    <t>очистка воронок от мусора на жилом доме</t>
  </si>
  <si>
    <t>смена трубопровода ф 25 мм</t>
  </si>
  <si>
    <t>кв. 53 ХВС п/п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</si>
</sst>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4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justify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9">
          <cell r="E39">
            <v>14036.689999999999</v>
          </cell>
          <cell r="F39">
            <v>-259753.02000000002</v>
          </cell>
          <cell r="G39">
            <v>204942.13999999998</v>
          </cell>
          <cell r="H39">
            <v>201770.11000000002</v>
          </cell>
          <cell r="I39">
            <v>439295.9</v>
          </cell>
          <cell r="J39">
            <v>-497278.81000000006</v>
          </cell>
          <cell r="K39">
            <v>17208.719999999976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E41">
            <v>0</v>
          </cell>
          <cell r="F41">
            <v>8000</v>
          </cell>
          <cell r="G41">
            <v>0</v>
          </cell>
          <cell r="H41">
            <v>0</v>
          </cell>
          <cell r="I41">
            <v>0</v>
          </cell>
          <cell r="J41">
            <v>8000</v>
          </cell>
          <cell r="K41">
            <v>0</v>
          </cell>
        </row>
        <row r="42">
          <cell r="E42">
            <v>8310.67</v>
          </cell>
          <cell r="F42">
            <v>101924.69</v>
          </cell>
          <cell r="G42">
            <v>23189.6</v>
          </cell>
          <cell r="H42">
            <v>22151.909999999996</v>
          </cell>
          <cell r="I42">
            <v>0</v>
          </cell>
          <cell r="J42">
            <v>124076.6</v>
          </cell>
          <cell r="K42">
            <v>9348.36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-1548.33</v>
          </cell>
          <cell r="F44">
            <v>6453.93</v>
          </cell>
          <cell r="G44">
            <v>0</v>
          </cell>
          <cell r="H44">
            <v>0</v>
          </cell>
          <cell r="I44">
            <v>0</v>
          </cell>
          <cell r="J44">
            <v>6453.93</v>
          </cell>
          <cell r="K44">
            <v>-1548.33</v>
          </cell>
        </row>
        <row r="46">
          <cell r="E46">
            <v>10025.43</v>
          </cell>
          <cell r="F46">
            <v>-16704.08</v>
          </cell>
          <cell r="G46">
            <v>77157.87</v>
          </cell>
          <cell r="H46">
            <v>75654.77999999998</v>
          </cell>
          <cell r="I46">
            <v>119287.37000000001</v>
          </cell>
          <cell r="J46">
            <v>-60336.67000000003</v>
          </cell>
          <cell r="K46">
            <v>11528.520000000008</v>
          </cell>
        </row>
        <row r="47">
          <cell r="E47">
            <v>6931.7</v>
          </cell>
          <cell r="F47">
            <v>-6931.7</v>
          </cell>
          <cell r="G47">
            <v>80428.45</v>
          </cell>
          <cell r="H47">
            <v>78988.43999999999</v>
          </cell>
          <cell r="I47">
            <v>80428.45</v>
          </cell>
          <cell r="J47">
            <v>-8371.710000000017</v>
          </cell>
          <cell r="K47">
            <v>8371.710000000017</v>
          </cell>
        </row>
        <row r="48">
          <cell r="E48">
            <v>966.61</v>
          </cell>
          <cell r="F48">
            <v>3736.3799999999997</v>
          </cell>
          <cell r="G48">
            <v>27104.710000000003</v>
          </cell>
          <cell r="H48">
            <v>26604.239999999998</v>
          </cell>
          <cell r="I48">
            <v>18080</v>
          </cell>
          <cell r="J48">
            <v>12260.619999999999</v>
          </cell>
          <cell r="K48">
            <v>1467.0800000000054</v>
          </cell>
        </row>
        <row r="49">
          <cell r="E49">
            <v>835.0999999999999</v>
          </cell>
          <cell r="F49">
            <v>8504.24</v>
          </cell>
          <cell r="G49">
            <v>21683.769999999997</v>
          </cell>
          <cell r="H49">
            <v>21283.399999999998</v>
          </cell>
          <cell r="I49">
            <v>69933.89</v>
          </cell>
          <cell r="J49">
            <v>-40146.25000000001</v>
          </cell>
          <cell r="K49">
            <v>1235.469999999998</v>
          </cell>
        </row>
        <row r="50">
          <cell r="E50">
            <v>449.01</v>
          </cell>
          <cell r="F50">
            <v>-9241.64</v>
          </cell>
          <cell r="G50">
            <v>4607.689999999999</v>
          </cell>
          <cell r="H50">
            <v>4522.64</v>
          </cell>
          <cell r="I50">
            <v>4870.56</v>
          </cell>
          <cell r="J50">
            <v>-9589.56</v>
          </cell>
          <cell r="K50">
            <v>534.0599999999988</v>
          </cell>
        </row>
        <row r="51">
          <cell r="E51">
            <v>15.26</v>
          </cell>
          <cell r="F51">
            <v>626.21</v>
          </cell>
          <cell r="G51">
            <v>135.45</v>
          </cell>
          <cell r="H51">
            <v>132.98000000000002</v>
          </cell>
          <cell r="I51">
            <v>0</v>
          </cell>
          <cell r="J51">
            <v>759.19</v>
          </cell>
          <cell r="K51">
            <v>17.729999999999976</v>
          </cell>
        </row>
        <row r="52">
          <cell r="E52">
            <v>3214.49</v>
          </cell>
          <cell r="F52">
            <v>-3214.4800000000005</v>
          </cell>
          <cell r="G52">
            <v>42266.009999999995</v>
          </cell>
          <cell r="H52">
            <v>41518.85</v>
          </cell>
          <cell r="I52">
            <v>42266.009999999995</v>
          </cell>
          <cell r="J52">
            <v>-3961.640000000003</v>
          </cell>
          <cell r="K52">
            <v>3961.649999999998</v>
          </cell>
        </row>
        <row r="53">
          <cell r="E53">
            <v>2773.28</v>
          </cell>
          <cell r="F53">
            <v>-46568.4</v>
          </cell>
          <cell r="G53">
            <v>15811.249999999998</v>
          </cell>
          <cell r="H53">
            <v>15519.330000000002</v>
          </cell>
          <cell r="I53">
            <v>0</v>
          </cell>
          <cell r="J53">
            <v>-31049.07</v>
          </cell>
          <cell r="K53">
            <v>3065.199999999997</v>
          </cell>
        </row>
        <row r="54">
          <cell r="E54">
            <v>443.97</v>
          </cell>
          <cell r="F54">
            <v>-58514.159999999996</v>
          </cell>
          <cell r="G54">
            <v>4111.010000000001</v>
          </cell>
          <cell r="H54">
            <v>4034.9299999999994</v>
          </cell>
          <cell r="I54">
            <v>0</v>
          </cell>
          <cell r="J54">
            <v>-54479.23</v>
          </cell>
          <cell r="K54">
            <v>520.0500000000019</v>
          </cell>
        </row>
        <row r="56">
          <cell r="E56">
            <v>6611.01</v>
          </cell>
          <cell r="F56">
            <v>-6608.76</v>
          </cell>
          <cell r="G56">
            <v>91311.7</v>
          </cell>
          <cell r="H56">
            <v>89228.02</v>
          </cell>
          <cell r="I56">
            <v>91311.7</v>
          </cell>
          <cell r="J56">
            <v>-8692.439999999988</v>
          </cell>
          <cell r="K56">
            <v>8694.689999999988</v>
          </cell>
        </row>
        <row r="57">
          <cell r="E57">
            <v>-21.06</v>
          </cell>
          <cell r="F57">
            <v>21.06</v>
          </cell>
          <cell r="G57">
            <v>7920</v>
          </cell>
          <cell r="H57">
            <v>6953.879999999999</v>
          </cell>
          <cell r="I57">
            <v>7920</v>
          </cell>
          <cell r="J57">
            <v>-945.0600000000004</v>
          </cell>
          <cell r="K57">
            <v>945.0600000000004</v>
          </cell>
        </row>
        <row r="58">
          <cell r="E58">
            <v>11269.77</v>
          </cell>
          <cell r="F58">
            <v>150509.43</v>
          </cell>
          <cell r="G58">
            <v>165191.15000000005</v>
          </cell>
          <cell r="H58">
            <v>161882.56999999998</v>
          </cell>
          <cell r="I58">
            <v>5723.2</v>
          </cell>
          <cell r="J58">
            <v>306668.80000000005</v>
          </cell>
          <cell r="K58">
            <v>14578.350000000059</v>
          </cell>
        </row>
        <row r="59">
          <cell r="E59">
            <v>2143.46</v>
          </cell>
          <cell r="F59">
            <v>1407.75</v>
          </cell>
          <cell r="G59">
            <v>14733.600000000002</v>
          </cell>
          <cell r="H59">
            <v>14322.720000000001</v>
          </cell>
          <cell r="I59">
            <v>14204.680000000002</v>
          </cell>
          <cell r="J59">
            <v>1525.789999999999</v>
          </cell>
          <cell r="K59">
            <v>2554.3400000000006</v>
          </cell>
        </row>
        <row r="60">
          <cell r="E60">
            <v>7406.8099999999995</v>
          </cell>
          <cell r="F60">
            <v>-7406.8099999999995</v>
          </cell>
          <cell r="G60">
            <v>77639.84</v>
          </cell>
          <cell r="H60">
            <v>76017.18</v>
          </cell>
          <cell r="I60">
            <v>77639.84</v>
          </cell>
          <cell r="J60">
            <v>-9029.469999999998</v>
          </cell>
          <cell r="K60">
            <v>9029.469999999998</v>
          </cell>
        </row>
        <row r="61">
          <cell r="E61">
            <v>12006.38</v>
          </cell>
          <cell r="F61">
            <v>-12006.38</v>
          </cell>
          <cell r="G61">
            <v>105292.81</v>
          </cell>
          <cell r="H61">
            <v>103200.13999999997</v>
          </cell>
          <cell r="I61">
            <v>105292.81</v>
          </cell>
          <cell r="J61">
            <v>-14099.050000000021</v>
          </cell>
          <cell r="K61">
            <v>14099.050000000021</v>
          </cell>
        </row>
        <row r="62">
          <cell r="E62">
            <v>9270.48</v>
          </cell>
          <cell r="F62">
            <v>-9270.48</v>
          </cell>
          <cell r="G62">
            <v>98480.21</v>
          </cell>
          <cell r="H62">
            <v>96628.52</v>
          </cell>
          <cell r="I62">
            <v>98480.21</v>
          </cell>
          <cell r="J62">
            <v>-11122.170000000002</v>
          </cell>
          <cell r="K62">
            <v>11122.17</v>
          </cell>
        </row>
        <row r="63">
          <cell r="E63">
            <v>-1183.17</v>
          </cell>
          <cell r="F63">
            <v>1183.17</v>
          </cell>
          <cell r="G63">
            <v>0</v>
          </cell>
          <cell r="H63">
            <v>0</v>
          </cell>
          <cell r="I63">
            <v>0</v>
          </cell>
          <cell r="J63">
            <v>1183.17</v>
          </cell>
          <cell r="K63">
            <v>-1183.17</v>
          </cell>
        </row>
        <row r="64">
          <cell r="E64">
            <v>0</v>
          </cell>
          <cell r="F64">
            <v>0</v>
          </cell>
          <cell r="G64">
            <v>8354.06</v>
          </cell>
          <cell r="H64">
            <v>7687.93</v>
          </cell>
          <cell r="I64">
            <v>8354.06</v>
          </cell>
          <cell r="J64">
            <v>-666.1299999999991</v>
          </cell>
          <cell r="K64">
            <v>666.1299999999991</v>
          </cell>
        </row>
        <row r="65">
          <cell r="E65">
            <v>0</v>
          </cell>
          <cell r="F65">
            <v>0</v>
          </cell>
          <cell r="G65">
            <v>30448.660000000003</v>
          </cell>
          <cell r="H65">
            <v>26498.239999999998</v>
          </cell>
          <cell r="I65">
            <v>30448.660000000003</v>
          </cell>
          <cell r="J65">
            <v>-3950.4200000000064</v>
          </cell>
          <cell r="K65">
            <v>3950.4200000000064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5" zoomScaleNormal="95" workbookViewId="0" topLeftCell="A1">
      <selection activeCell="E52" sqref="E52"/>
    </sheetView>
  </sheetViews>
  <sheetFormatPr defaultColWidth="12.57421875" defaultRowHeight="12.75"/>
  <cols>
    <col min="1" max="1" width="7.7109375" style="0" customWidth="1"/>
    <col min="2" max="2" width="18.00390625" style="0" customWidth="1"/>
    <col min="3" max="3" width="9.57421875" style="0" customWidth="1"/>
    <col min="4" max="4" width="21.28125" style="0" customWidth="1"/>
    <col min="5" max="5" width="22.28125" style="0" customWidth="1"/>
    <col min="6" max="6" width="20.140625" style="0" customWidth="1"/>
    <col min="7" max="7" width="17.28125" style="0" customWidth="1"/>
    <col min="8" max="8" width="19.8515625" style="0" customWidth="1"/>
    <col min="9" max="9" width="19.00390625" style="0" customWidth="1"/>
    <col min="10" max="10" width="22.28125" style="0" customWidth="1"/>
    <col min="11" max="11" width="22.71093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6" t="s">
        <v>5</v>
      </c>
      <c r="G3" s="6" t="s">
        <v>6</v>
      </c>
      <c r="H3" s="6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6" t="s">
        <v>11</v>
      </c>
      <c r="C4" s="6" t="s">
        <v>12</v>
      </c>
      <c r="D4" s="5"/>
      <c r="E4" s="5"/>
      <c r="F4" s="6"/>
      <c r="G4" s="6"/>
      <c r="H4" s="6"/>
      <c r="I4" s="6"/>
      <c r="J4" s="6"/>
      <c r="K4" s="5"/>
    </row>
    <row r="5" spans="1:11" ht="12.75" hidden="1">
      <c r="A5" s="2">
        <v>2</v>
      </c>
      <c r="B5" s="2"/>
      <c r="C5" s="2"/>
      <c r="D5" s="7">
        <f>'[1]Лицевые счета домов свод'!E39</f>
        <v>14036.689999999999</v>
      </c>
      <c r="E5" s="7">
        <f>'[1]Лицевые счета домов свод'!F39</f>
        <v>-259753.02000000002</v>
      </c>
      <c r="F5" s="7">
        <f>'[1]Лицевые счета домов свод'!G39</f>
        <v>204942.13999999998</v>
      </c>
      <c r="G5" s="7">
        <f>'[1]Лицевые счета домов свод'!H39</f>
        <v>201770.11000000002</v>
      </c>
      <c r="H5" s="7">
        <f>'[1]Лицевые счета домов свод'!I39</f>
        <v>439295.9</v>
      </c>
      <c r="I5" s="7">
        <f>'[1]Лицевые счета домов свод'!J39</f>
        <v>-497278.81000000006</v>
      </c>
      <c r="J5" s="7">
        <f>'[1]Лицевые счета домов свод'!K39</f>
        <v>17208.719999999976</v>
      </c>
      <c r="K5" s="2"/>
    </row>
    <row r="6" spans="1:11" ht="12.75" hidden="1">
      <c r="A6" s="2"/>
      <c r="B6" s="2"/>
      <c r="C6" s="2"/>
      <c r="D6" s="7">
        <f>'[1]Лицевые счета домов свод'!E40</f>
        <v>0</v>
      </c>
      <c r="E6" s="7">
        <f>'[1]Лицевые счета домов свод'!F40</f>
        <v>0</v>
      </c>
      <c r="F6" s="7">
        <f>'[1]Лицевые счета домов свод'!G40</f>
        <v>0</v>
      </c>
      <c r="G6" s="7">
        <f>'[1]Лицевые счета домов свод'!H40</f>
        <v>0</v>
      </c>
      <c r="H6" s="7">
        <f>'[1]Лицевые счета домов свод'!I40</f>
        <v>0</v>
      </c>
      <c r="I6" s="7">
        <f>'[1]Лицевые счета домов свод'!J40</f>
        <v>0</v>
      </c>
      <c r="J6" s="7">
        <f>'[1]Лицевые счета домов свод'!K40</f>
        <v>0</v>
      </c>
      <c r="K6" s="2"/>
    </row>
    <row r="7" spans="1:11" ht="12.75" hidden="1">
      <c r="A7" s="2"/>
      <c r="B7" s="2"/>
      <c r="C7" s="2"/>
      <c r="D7" s="7">
        <f>'[1]Лицевые счета домов свод'!E41</f>
        <v>0</v>
      </c>
      <c r="E7" s="7">
        <f>'[1]Лицевые счета домов свод'!F41</f>
        <v>8000</v>
      </c>
      <c r="F7" s="7">
        <f>'[1]Лицевые счета домов свод'!G41</f>
        <v>0</v>
      </c>
      <c r="G7" s="7">
        <f>'[1]Лицевые счета домов свод'!H41</f>
        <v>0</v>
      </c>
      <c r="H7" s="7">
        <f>'[1]Лицевые счета домов свод'!I41</f>
        <v>0</v>
      </c>
      <c r="I7" s="7">
        <f>'[1]Лицевые счета домов свод'!J41</f>
        <v>8000</v>
      </c>
      <c r="J7" s="7">
        <f>'[1]Лицевые счета домов свод'!K41</f>
        <v>0</v>
      </c>
      <c r="K7" s="2"/>
    </row>
    <row r="8" spans="1:11" ht="12.75" hidden="1">
      <c r="A8" s="2"/>
      <c r="B8" s="2"/>
      <c r="C8" s="2"/>
      <c r="D8" s="7">
        <f>'[1]Лицевые счета домов свод'!E42</f>
        <v>8310.67</v>
      </c>
      <c r="E8" s="7">
        <f>'[1]Лицевые счета домов свод'!F42</f>
        <v>101924.69</v>
      </c>
      <c r="F8" s="7">
        <f>'[1]Лицевые счета домов свод'!G42</f>
        <v>23189.6</v>
      </c>
      <c r="G8" s="7">
        <f>'[1]Лицевые счета домов свод'!H42</f>
        <v>22151.909999999996</v>
      </c>
      <c r="H8" s="7">
        <f>'[1]Лицевые счета домов свод'!I42</f>
        <v>0</v>
      </c>
      <c r="I8" s="7">
        <f>'[1]Лицевые счета домов свод'!J42</f>
        <v>124076.6</v>
      </c>
      <c r="J8" s="7">
        <f>'[1]Лицевые счета домов свод'!K42</f>
        <v>9348.36</v>
      </c>
      <c r="K8" s="2"/>
    </row>
    <row r="9" spans="1:11" ht="12.75" hidden="1">
      <c r="A9" s="2"/>
      <c r="B9" s="2"/>
      <c r="C9" s="2"/>
      <c r="D9" s="7">
        <f>'[1]Лицевые счета домов свод'!E43</f>
        <v>0</v>
      </c>
      <c r="E9" s="7">
        <f>'[1]Лицевые счета домов свод'!F43</f>
        <v>0</v>
      </c>
      <c r="F9" s="7">
        <f>'[1]Лицевые счета домов свод'!G43</f>
        <v>0</v>
      </c>
      <c r="G9" s="7">
        <f>'[1]Лицевые счета домов свод'!H43</f>
        <v>0</v>
      </c>
      <c r="H9" s="7">
        <f>'[1]Лицевые счета домов свод'!I43</f>
        <v>0</v>
      </c>
      <c r="I9" s="7">
        <f>'[1]Лицевые счета домов свод'!J43</f>
        <v>0</v>
      </c>
      <c r="J9" s="7">
        <f>'[1]Лицевые счета домов свод'!K43</f>
        <v>0</v>
      </c>
      <c r="K9" s="2"/>
    </row>
    <row r="10" spans="1:11" ht="12.75" hidden="1">
      <c r="A10" s="2"/>
      <c r="B10" s="2"/>
      <c r="C10" s="2"/>
      <c r="D10" s="7">
        <f>'[1]Лицевые счета домов свод'!E44</f>
        <v>-1548.33</v>
      </c>
      <c r="E10" s="7">
        <f>'[1]Лицевые счета домов свод'!F44</f>
        <v>6453.93</v>
      </c>
      <c r="F10" s="7">
        <f>'[1]Лицевые счета домов свод'!G44</f>
        <v>0</v>
      </c>
      <c r="G10" s="7">
        <f>'[1]Лицевые счета домов свод'!H44</f>
        <v>0</v>
      </c>
      <c r="H10" s="7">
        <f>'[1]Лицевые счета домов свод'!I44</f>
        <v>0</v>
      </c>
      <c r="I10" s="7">
        <f>'[1]Лицевые счета домов свод'!J44</f>
        <v>6453.93</v>
      </c>
      <c r="J10" s="7">
        <f>'[1]Лицевые счета домов свод'!K44</f>
        <v>-1548.33</v>
      </c>
      <c r="K10" s="2"/>
    </row>
    <row r="11" spans="1:11" ht="12.75" hidden="1">
      <c r="A11" s="2"/>
      <c r="B11" s="2"/>
      <c r="C11" s="2"/>
      <c r="D11" s="3">
        <f>SUM(D5:D10)</f>
        <v>20799.03</v>
      </c>
      <c r="E11" s="3">
        <f>SUM(E5:E10)</f>
        <v>-143374.40000000002</v>
      </c>
      <c r="F11" s="3">
        <f>SUM(F5:F10)</f>
        <v>228131.74</v>
      </c>
      <c r="G11" s="3">
        <f>SUM(G5:G10)</f>
        <v>223922.02000000002</v>
      </c>
      <c r="H11" s="3">
        <f>SUM(H5:H10)</f>
        <v>439295.9</v>
      </c>
      <c r="I11" s="3">
        <f>SUM(I5:I10)</f>
        <v>-358748.28</v>
      </c>
      <c r="J11" s="3">
        <f>SUM(J5:J10)</f>
        <v>25008.749999999978</v>
      </c>
      <c r="K11" s="2"/>
    </row>
    <row r="12" spans="1:11" ht="18.75" customHeight="1" hidden="1">
      <c r="A12" s="2"/>
      <c r="B12" s="2"/>
      <c r="C12" s="2"/>
      <c r="D12" s="7">
        <f>'[1]Лицевые счета домов свод'!E46</f>
        <v>10025.43</v>
      </c>
      <c r="E12" s="7">
        <f>'[1]Лицевые счета домов свод'!F46</f>
        <v>-16704.08</v>
      </c>
      <c r="F12" s="7">
        <f>'[1]Лицевые счета домов свод'!G46</f>
        <v>77157.87</v>
      </c>
      <c r="G12" s="7">
        <f>'[1]Лицевые счета домов свод'!H46</f>
        <v>75654.77999999998</v>
      </c>
      <c r="H12" s="7">
        <f>'[1]Лицевые счета домов свод'!I46</f>
        <v>119287.37000000001</v>
      </c>
      <c r="I12" s="7">
        <f>'[1]Лицевые счета домов свод'!J46</f>
        <v>-60336.67000000003</v>
      </c>
      <c r="J12" s="7">
        <f>'[1]Лицевые счета домов свод'!K46</f>
        <v>11528.520000000008</v>
      </c>
      <c r="K12" s="2"/>
    </row>
    <row r="13" spans="1:11" ht="30.75" customHeight="1" hidden="1">
      <c r="A13" s="2"/>
      <c r="B13" s="2"/>
      <c r="C13" s="2"/>
      <c r="D13" s="7">
        <f>'[1]Лицевые счета домов свод'!E47</f>
        <v>6931.7</v>
      </c>
      <c r="E13" s="7">
        <f>'[1]Лицевые счета домов свод'!F47</f>
        <v>-6931.7</v>
      </c>
      <c r="F13" s="7">
        <f>'[1]Лицевые счета домов свод'!G47</f>
        <v>80428.45</v>
      </c>
      <c r="G13" s="7">
        <f>'[1]Лицевые счета домов свод'!H47</f>
        <v>78988.43999999999</v>
      </c>
      <c r="H13" s="7">
        <f>'[1]Лицевые счета домов свод'!I47</f>
        <v>80428.45</v>
      </c>
      <c r="I13" s="7">
        <f>'[1]Лицевые счета домов свод'!J47</f>
        <v>-8371.710000000017</v>
      </c>
      <c r="J13" s="7">
        <f>'[1]Лицевые счета домов свод'!K47</f>
        <v>8371.710000000017</v>
      </c>
      <c r="K13" s="2"/>
    </row>
    <row r="14" spans="1:11" ht="27" customHeight="1" hidden="1">
      <c r="A14" s="2"/>
      <c r="B14" s="2"/>
      <c r="C14" s="2"/>
      <c r="D14" s="7">
        <f>'[1]Лицевые счета домов свод'!E48</f>
        <v>966.61</v>
      </c>
      <c r="E14" s="7">
        <f>'[1]Лицевые счета домов свод'!F48</f>
        <v>3736.3799999999997</v>
      </c>
      <c r="F14" s="7">
        <f>'[1]Лицевые счета домов свод'!G48</f>
        <v>27104.710000000003</v>
      </c>
      <c r="G14" s="7">
        <f>'[1]Лицевые счета домов свод'!H48</f>
        <v>26604.239999999998</v>
      </c>
      <c r="H14" s="7">
        <f>'[1]Лицевые счета домов свод'!I48</f>
        <v>18080</v>
      </c>
      <c r="I14" s="7">
        <f>'[1]Лицевые счета домов свод'!J48</f>
        <v>12260.619999999999</v>
      </c>
      <c r="J14" s="7">
        <f>'[1]Лицевые счета домов свод'!K48</f>
        <v>1467.0800000000054</v>
      </c>
      <c r="K14" s="2"/>
    </row>
    <row r="15" spans="1:11" ht="27" customHeight="1" hidden="1">
      <c r="A15" s="2"/>
      <c r="B15" s="2"/>
      <c r="C15" s="2"/>
      <c r="D15" s="7">
        <f>'[1]Лицевые счета домов свод'!E49</f>
        <v>835.0999999999999</v>
      </c>
      <c r="E15" s="7">
        <f>'[1]Лицевые счета домов свод'!F49</f>
        <v>8504.24</v>
      </c>
      <c r="F15" s="7">
        <f>'[1]Лицевые счета домов свод'!G49</f>
        <v>21683.769999999997</v>
      </c>
      <c r="G15" s="7">
        <f>'[1]Лицевые счета домов свод'!H49</f>
        <v>21283.399999999998</v>
      </c>
      <c r="H15" s="7">
        <f>'[1]Лицевые счета домов свод'!I49</f>
        <v>69933.89</v>
      </c>
      <c r="I15" s="7">
        <f>'[1]Лицевые счета домов свод'!J49</f>
        <v>-40146.25000000001</v>
      </c>
      <c r="J15" s="7">
        <f>'[1]Лицевые счета домов свод'!K49</f>
        <v>1235.469999999998</v>
      </c>
      <c r="K15" s="2"/>
    </row>
    <row r="16" spans="1:11" ht="12.75" hidden="1">
      <c r="A16" s="2"/>
      <c r="B16" s="2"/>
      <c r="C16" s="2"/>
      <c r="D16" s="7">
        <f>'[1]Лицевые счета домов свод'!E50</f>
        <v>449.01</v>
      </c>
      <c r="E16" s="7">
        <f>'[1]Лицевые счета домов свод'!F50</f>
        <v>-9241.64</v>
      </c>
      <c r="F16" s="7">
        <f>'[1]Лицевые счета домов свод'!G50</f>
        <v>4607.689999999999</v>
      </c>
      <c r="G16" s="7">
        <f>'[1]Лицевые счета домов свод'!H50</f>
        <v>4522.64</v>
      </c>
      <c r="H16" s="7">
        <f>'[1]Лицевые счета домов свод'!I50</f>
        <v>4870.56</v>
      </c>
      <c r="I16" s="7">
        <f>'[1]Лицевые счета домов свод'!J50</f>
        <v>-9589.56</v>
      </c>
      <c r="J16" s="7">
        <f>'[1]Лицевые счета домов свод'!K50</f>
        <v>534.0599999999988</v>
      </c>
      <c r="K16" s="2"/>
    </row>
    <row r="17" spans="1:11" ht="29.25" customHeight="1" hidden="1">
      <c r="A17" s="2"/>
      <c r="B17" s="2"/>
      <c r="C17" s="2"/>
      <c r="D17" s="7">
        <f>'[1]Лицевые счета домов свод'!E51</f>
        <v>15.26</v>
      </c>
      <c r="E17" s="7">
        <f>'[1]Лицевые счета домов свод'!F51</f>
        <v>626.21</v>
      </c>
      <c r="F17" s="7">
        <f>'[1]Лицевые счета домов свод'!G51</f>
        <v>135.45</v>
      </c>
      <c r="G17" s="7">
        <f>'[1]Лицевые счета домов свод'!H51</f>
        <v>132.98000000000002</v>
      </c>
      <c r="H17" s="7">
        <f>'[1]Лицевые счета домов свод'!I51</f>
        <v>0</v>
      </c>
      <c r="I17" s="7">
        <f>'[1]Лицевые счета домов свод'!J51</f>
        <v>759.19</v>
      </c>
      <c r="J17" s="7">
        <f>'[1]Лицевые счета домов свод'!K51</f>
        <v>17.729999999999976</v>
      </c>
      <c r="K17" s="2"/>
    </row>
    <row r="18" spans="1:11" ht="43.5" customHeight="1" hidden="1">
      <c r="A18" s="2"/>
      <c r="B18" s="2"/>
      <c r="C18" s="2"/>
      <c r="D18" s="7">
        <f>'[1]Лицевые счета домов свод'!E52</f>
        <v>3214.49</v>
      </c>
      <c r="E18" s="7">
        <f>'[1]Лицевые счета домов свод'!F52</f>
        <v>-3214.4800000000005</v>
      </c>
      <c r="F18" s="7">
        <f>'[1]Лицевые счета домов свод'!G52</f>
        <v>42266.009999999995</v>
      </c>
      <c r="G18" s="7">
        <f>'[1]Лицевые счета домов свод'!H52</f>
        <v>41518.85</v>
      </c>
      <c r="H18" s="7">
        <f>'[1]Лицевые счета домов свод'!I52</f>
        <v>42266.009999999995</v>
      </c>
      <c r="I18" s="7">
        <f>'[1]Лицевые счета домов свод'!J52</f>
        <v>-3961.640000000003</v>
      </c>
      <c r="J18" s="7">
        <f>'[1]Лицевые счета домов свод'!K52</f>
        <v>3961.649999999998</v>
      </c>
      <c r="K18" s="2"/>
    </row>
    <row r="19" spans="1:11" ht="23.25" customHeight="1" hidden="1">
      <c r="A19" s="2"/>
      <c r="B19" s="2"/>
      <c r="C19" s="2"/>
      <c r="D19" s="7">
        <f>'[1]Лицевые счета домов свод'!E53</f>
        <v>2773.28</v>
      </c>
      <c r="E19" s="7">
        <f>'[1]Лицевые счета домов свод'!F53</f>
        <v>-46568.4</v>
      </c>
      <c r="F19" s="7">
        <f>'[1]Лицевые счета домов свод'!G53</f>
        <v>15811.249999999998</v>
      </c>
      <c r="G19" s="7">
        <f>'[1]Лицевые счета домов свод'!H53</f>
        <v>15519.330000000002</v>
      </c>
      <c r="H19" s="7">
        <f>'[1]Лицевые счета домов свод'!I53</f>
        <v>0</v>
      </c>
      <c r="I19" s="7">
        <f>'[1]Лицевые счета домов свод'!J53</f>
        <v>-31049.07</v>
      </c>
      <c r="J19" s="7">
        <f>'[1]Лицевые счета домов свод'!K53</f>
        <v>3065.199999999997</v>
      </c>
      <c r="K19" s="2"/>
    </row>
    <row r="20" spans="1:11" ht="27" customHeight="1" hidden="1">
      <c r="A20" s="2"/>
      <c r="B20" s="2"/>
      <c r="C20" s="2"/>
      <c r="D20" s="7">
        <f>'[1]Лицевые счета домов свод'!E54</f>
        <v>443.97</v>
      </c>
      <c r="E20" s="7">
        <f>'[1]Лицевые счета домов свод'!F54</f>
        <v>-58514.159999999996</v>
      </c>
      <c r="F20" s="7">
        <f>'[1]Лицевые счета домов свод'!G54</f>
        <v>4111.010000000001</v>
      </c>
      <c r="G20" s="7">
        <f>'[1]Лицевые счета домов свод'!H54</f>
        <v>4034.9299999999994</v>
      </c>
      <c r="H20" s="7">
        <f>'[1]Лицевые счета домов свод'!I54</f>
        <v>0</v>
      </c>
      <c r="I20" s="7">
        <f>'[1]Лицевые счета домов свод'!J54</f>
        <v>-54479.23</v>
      </c>
      <c r="J20" s="7">
        <f>'[1]Лицевые счета домов свод'!K54</f>
        <v>520.0500000000019</v>
      </c>
      <c r="K20" s="2"/>
    </row>
    <row r="21" spans="1:11" ht="12.75" hidden="1">
      <c r="A21" s="2"/>
      <c r="B21" s="2"/>
      <c r="C21" s="2"/>
      <c r="D21" s="3">
        <f>SUM(D12:D20)</f>
        <v>25654.85</v>
      </c>
      <c r="E21" s="3">
        <f>SUM(E12:E20)</f>
        <v>-128307.62999999999</v>
      </c>
      <c r="F21" s="3">
        <f>SUM(F12:F20)</f>
        <v>273306.21</v>
      </c>
      <c r="G21" s="3">
        <f>SUM(G12:G20)</f>
        <v>268259.58999999997</v>
      </c>
      <c r="H21" s="8">
        <f>SUM(H12:H20)</f>
        <v>334866.27999999997</v>
      </c>
      <c r="I21" s="8">
        <f>SUM(I12:I20)</f>
        <v>-194914.32000000007</v>
      </c>
      <c r="J21" s="8">
        <f>SUM(J12:J20)</f>
        <v>30701.470000000027</v>
      </c>
      <c r="K21" s="2"/>
    </row>
    <row r="22" spans="1:11" ht="12.75" hidden="1">
      <c r="A22" s="2"/>
      <c r="B22" s="2"/>
      <c r="C22" s="2"/>
      <c r="D22" s="7">
        <f>'[1]Лицевые счета домов свод'!E56</f>
        <v>6611.01</v>
      </c>
      <c r="E22" s="7">
        <f>'[1]Лицевые счета домов свод'!F56</f>
        <v>-6608.76</v>
      </c>
      <c r="F22" s="7">
        <f>'[1]Лицевые счета домов свод'!G56</f>
        <v>91311.7</v>
      </c>
      <c r="G22" s="7">
        <f>'[1]Лицевые счета домов свод'!H56</f>
        <v>89228.02</v>
      </c>
      <c r="H22" s="7">
        <f>'[1]Лицевые счета домов свод'!I56</f>
        <v>91311.7</v>
      </c>
      <c r="I22" s="7">
        <f>'[1]Лицевые счета домов свод'!J56</f>
        <v>-8692.439999999988</v>
      </c>
      <c r="J22" s="7">
        <f>'[1]Лицевые счета домов свод'!K56</f>
        <v>8694.689999999988</v>
      </c>
      <c r="K22" s="2"/>
    </row>
    <row r="23" spans="1:11" ht="12.75" hidden="1">
      <c r="A23" s="2"/>
      <c r="B23" s="2"/>
      <c r="C23" s="2"/>
      <c r="D23" s="7">
        <f>'[1]Лицевые счета домов свод'!E57</f>
        <v>-21.06</v>
      </c>
      <c r="E23" s="7">
        <f>'[1]Лицевые счета домов свод'!F57</f>
        <v>21.06</v>
      </c>
      <c r="F23" s="7">
        <f>'[1]Лицевые счета домов свод'!G57</f>
        <v>7920</v>
      </c>
      <c r="G23" s="7">
        <f>'[1]Лицевые счета домов свод'!H57</f>
        <v>6953.879999999999</v>
      </c>
      <c r="H23" s="7">
        <f>'[1]Лицевые счета домов свод'!I57</f>
        <v>7920</v>
      </c>
      <c r="I23" s="7">
        <f>'[1]Лицевые счета домов свод'!J57</f>
        <v>-945.0600000000004</v>
      </c>
      <c r="J23" s="7">
        <f>'[1]Лицевые счета домов свод'!K57</f>
        <v>945.0600000000004</v>
      </c>
      <c r="K23" s="2"/>
    </row>
    <row r="24" spans="1:11" ht="12.75" hidden="1">
      <c r="A24" s="2"/>
      <c r="B24" s="2"/>
      <c r="C24" s="2"/>
      <c r="D24" s="7">
        <f>'[1]Лицевые счета домов свод'!E58</f>
        <v>11269.77</v>
      </c>
      <c r="E24" s="7">
        <f>'[1]Лицевые счета домов свод'!F58</f>
        <v>150509.43</v>
      </c>
      <c r="F24" s="7">
        <f>'[1]Лицевые счета домов свод'!G58</f>
        <v>165191.15000000005</v>
      </c>
      <c r="G24" s="7">
        <f>'[1]Лицевые счета домов свод'!H58</f>
        <v>161882.56999999998</v>
      </c>
      <c r="H24" s="7">
        <f>'[1]Лицевые счета домов свод'!I58</f>
        <v>5723.2</v>
      </c>
      <c r="I24" s="7">
        <f>'[1]Лицевые счета домов свод'!J58</f>
        <v>306668.80000000005</v>
      </c>
      <c r="J24" s="7">
        <f>'[1]Лицевые счета домов свод'!K58</f>
        <v>14578.350000000059</v>
      </c>
      <c r="K24" s="2"/>
    </row>
    <row r="25" spans="1:11" ht="12.75" hidden="1">
      <c r="A25" s="2"/>
      <c r="B25" s="2"/>
      <c r="C25" s="2"/>
      <c r="D25" s="7">
        <f>'[1]Лицевые счета домов свод'!E59</f>
        <v>2143.46</v>
      </c>
      <c r="E25" s="7">
        <f>'[1]Лицевые счета домов свод'!F59</f>
        <v>1407.75</v>
      </c>
      <c r="F25" s="7">
        <f>'[1]Лицевые счета домов свод'!G59</f>
        <v>14733.600000000002</v>
      </c>
      <c r="G25" s="7">
        <f>'[1]Лицевые счета домов свод'!H59</f>
        <v>14322.720000000001</v>
      </c>
      <c r="H25" s="7">
        <f>'[1]Лицевые счета домов свод'!I59</f>
        <v>14204.680000000002</v>
      </c>
      <c r="I25" s="7">
        <f>'[1]Лицевые счета домов свод'!J59</f>
        <v>1525.789999999999</v>
      </c>
      <c r="J25" s="7">
        <f>'[1]Лицевые счета домов свод'!K59</f>
        <v>2554.3400000000006</v>
      </c>
      <c r="K25" s="2"/>
    </row>
    <row r="26" spans="1:11" ht="12.75" hidden="1">
      <c r="A26" s="2"/>
      <c r="B26" s="2"/>
      <c r="C26" s="2"/>
      <c r="D26" s="7">
        <f>'[1]Лицевые счета домов свод'!E60</f>
        <v>7406.8099999999995</v>
      </c>
      <c r="E26" s="7">
        <f>'[1]Лицевые счета домов свод'!F60</f>
        <v>-7406.8099999999995</v>
      </c>
      <c r="F26" s="7">
        <f>'[1]Лицевые счета домов свод'!G60</f>
        <v>77639.84</v>
      </c>
      <c r="G26" s="7">
        <f>'[1]Лицевые счета домов свод'!H60</f>
        <v>76017.18</v>
      </c>
      <c r="H26" s="7">
        <f>'[1]Лицевые счета домов свод'!I60</f>
        <v>77639.84</v>
      </c>
      <c r="I26" s="7">
        <f>'[1]Лицевые счета домов свод'!J60</f>
        <v>-9029.469999999998</v>
      </c>
      <c r="J26" s="7">
        <f>'[1]Лицевые счета домов свод'!K60</f>
        <v>9029.469999999998</v>
      </c>
      <c r="K26" s="2"/>
    </row>
    <row r="27" spans="1:11" ht="12.75" hidden="1">
      <c r="A27" s="2"/>
      <c r="B27" s="2"/>
      <c r="C27" s="2"/>
      <c r="D27" s="7">
        <f>'[1]Лицевые счета домов свод'!E61</f>
        <v>12006.38</v>
      </c>
      <c r="E27" s="7">
        <f>'[1]Лицевые счета домов свод'!F61</f>
        <v>-12006.38</v>
      </c>
      <c r="F27" s="7">
        <f>'[1]Лицевые счета домов свод'!G61</f>
        <v>105292.81</v>
      </c>
      <c r="G27" s="7">
        <f>'[1]Лицевые счета домов свод'!H61</f>
        <v>103200.13999999997</v>
      </c>
      <c r="H27" s="7">
        <f>'[1]Лицевые счета домов свод'!I61</f>
        <v>105292.81</v>
      </c>
      <c r="I27" s="7">
        <f>'[1]Лицевые счета домов свод'!J61</f>
        <v>-14099.050000000021</v>
      </c>
      <c r="J27" s="7">
        <f>'[1]Лицевые счета домов свод'!K61</f>
        <v>14099.050000000021</v>
      </c>
      <c r="K27" s="2"/>
    </row>
    <row r="28" spans="1:11" ht="12.75" hidden="1">
      <c r="A28" s="2"/>
      <c r="B28" s="2"/>
      <c r="C28" s="2"/>
      <c r="D28" s="7">
        <f>'[1]Лицевые счета домов свод'!E62</f>
        <v>9270.48</v>
      </c>
      <c r="E28" s="7">
        <f>'[1]Лицевые счета домов свод'!F62</f>
        <v>-9270.48</v>
      </c>
      <c r="F28" s="7">
        <f>'[1]Лицевые счета домов свод'!G62</f>
        <v>98480.21</v>
      </c>
      <c r="G28" s="7">
        <f>'[1]Лицевые счета домов свод'!H62</f>
        <v>96628.52</v>
      </c>
      <c r="H28" s="7">
        <f>'[1]Лицевые счета домов свод'!I62</f>
        <v>98480.21</v>
      </c>
      <c r="I28" s="7">
        <f>'[1]Лицевые счета домов свод'!J62</f>
        <v>-11122.170000000002</v>
      </c>
      <c r="J28" s="7">
        <f>'[1]Лицевые счета домов свод'!K62</f>
        <v>11122.17</v>
      </c>
      <c r="K28" s="2"/>
    </row>
    <row r="29" spans="1:11" ht="12.75" hidden="1">
      <c r="A29" s="2"/>
      <c r="B29" s="2"/>
      <c r="C29" s="2"/>
      <c r="D29" s="7">
        <f>'[1]Лицевые счета домов свод'!E63</f>
        <v>-1183.17</v>
      </c>
      <c r="E29" s="7">
        <f>'[1]Лицевые счета домов свод'!F63</f>
        <v>1183.17</v>
      </c>
      <c r="F29" s="7">
        <f>'[1]Лицевые счета домов свод'!G63</f>
        <v>0</v>
      </c>
      <c r="G29" s="7">
        <f>'[1]Лицевые счета домов свод'!H63</f>
        <v>0</v>
      </c>
      <c r="H29" s="7">
        <f>'[1]Лицевые счета домов свод'!I63</f>
        <v>0</v>
      </c>
      <c r="I29" s="7">
        <f>'[1]Лицевые счета домов свод'!J63</f>
        <v>1183.17</v>
      </c>
      <c r="J29" s="7">
        <f>'[1]Лицевые счета домов свод'!K63</f>
        <v>-1183.17</v>
      </c>
      <c r="K29" s="2"/>
    </row>
    <row r="30" spans="1:11" ht="12.75" hidden="1">
      <c r="A30" s="2"/>
      <c r="B30" s="2"/>
      <c r="C30" s="2"/>
      <c r="D30" s="7">
        <f>'[1]Лицевые счета домов свод'!E64</f>
        <v>0</v>
      </c>
      <c r="E30" s="7">
        <f>'[1]Лицевые счета домов свод'!F64</f>
        <v>0</v>
      </c>
      <c r="F30" s="7">
        <f>'[1]Лицевые счета домов свод'!G64</f>
        <v>8354.06</v>
      </c>
      <c r="G30" s="7">
        <f>'[1]Лицевые счета домов свод'!H64</f>
        <v>7687.93</v>
      </c>
      <c r="H30" s="7">
        <f>'[1]Лицевые счета домов свод'!I64</f>
        <v>8354.06</v>
      </c>
      <c r="I30" s="7">
        <f>'[1]Лицевые счета домов свод'!J64</f>
        <v>-666.1299999999991</v>
      </c>
      <c r="J30" s="7">
        <f>'[1]Лицевые счета домов свод'!K64</f>
        <v>666.1299999999991</v>
      </c>
      <c r="K30" s="2"/>
    </row>
    <row r="31" spans="1:11" ht="12.75" hidden="1">
      <c r="A31" s="2"/>
      <c r="B31" s="2"/>
      <c r="C31" s="2"/>
      <c r="D31" s="7">
        <f>'[1]Лицевые счета домов свод'!E65</f>
        <v>0</v>
      </c>
      <c r="E31" s="7">
        <f>'[1]Лицевые счета домов свод'!F65</f>
        <v>0</v>
      </c>
      <c r="F31" s="7">
        <f>'[1]Лицевые счета домов свод'!G65</f>
        <v>30448.660000000003</v>
      </c>
      <c r="G31" s="7">
        <f>'[1]Лицевые счета домов свод'!H65</f>
        <v>26498.239999999998</v>
      </c>
      <c r="H31" s="7">
        <f>'[1]Лицевые счета домов свод'!I65</f>
        <v>30448.660000000003</v>
      </c>
      <c r="I31" s="7">
        <f>'[1]Лицевые счета домов свод'!J65</f>
        <v>-3950.4200000000064</v>
      </c>
      <c r="J31" s="7">
        <f>'[1]Лицевые счета домов свод'!K65</f>
        <v>3950.4200000000064</v>
      </c>
      <c r="K31" s="2"/>
    </row>
    <row r="32" spans="1:11" ht="12.75">
      <c r="A32" s="2"/>
      <c r="B32" s="4" t="s">
        <v>13</v>
      </c>
      <c r="C32" s="4">
        <v>48</v>
      </c>
      <c r="D32" s="3">
        <f>SUM(D22:D31)+D11+D21</f>
        <v>93957.56</v>
      </c>
      <c r="E32" s="3">
        <f>SUM(E22:E31)+E11+E21</f>
        <v>-153853.05000000002</v>
      </c>
      <c r="F32" s="3">
        <f>SUM(F22:F31)+F11+F21</f>
        <v>1100809.98</v>
      </c>
      <c r="G32" s="3">
        <f>SUM(G22:G31)+G11+G21</f>
        <v>1074600.81</v>
      </c>
      <c r="H32" s="3">
        <f>SUM(H22:H31)+H11+H21</f>
        <v>1213537.34</v>
      </c>
      <c r="I32" s="3">
        <f>SUM(I22:I31)+I11+I21</f>
        <v>-292789.5800000001</v>
      </c>
      <c r="J32" s="3">
        <f>SUM(J22:J31)+J11+J21</f>
        <v>120166.73000000007</v>
      </c>
      <c r="K32" s="4" t="s">
        <v>14</v>
      </c>
    </row>
    <row r="33" spans="1:1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="95" zoomScaleNormal="95" workbookViewId="0" topLeftCell="A10">
      <selection activeCell="H8" sqref="H8"/>
    </sheetView>
  </sheetViews>
  <sheetFormatPr defaultColWidth="12.57421875" defaultRowHeight="12.75"/>
  <cols>
    <col min="1" max="1" width="10.00390625" style="0" customWidth="1"/>
    <col min="2" max="2" width="49.28125" style="10" customWidth="1"/>
    <col min="3" max="3" width="28.421875" style="0" customWidth="1"/>
    <col min="4" max="4" width="38.28125" style="0" customWidth="1"/>
    <col min="5" max="5" width="18.421875" style="0" customWidth="1"/>
    <col min="6" max="16384" width="11.57421875" style="0" customWidth="1"/>
  </cols>
  <sheetData>
    <row r="1" spans="1:5" ht="18" customHeight="1">
      <c r="A1" s="11" t="s">
        <v>15</v>
      </c>
      <c r="B1" s="11"/>
      <c r="C1" s="11"/>
      <c r="D1" s="11"/>
      <c r="E1" s="11"/>
    </row>
    <row r="2" spans="1:5" ht="12.75">
      <c r="A2" s="12" t="s">
        <v>1</v>
      </c>
      <c r="B2" s="12" t="s">
        <v>16</v>
      </c>
      <c r="C2" s="11" t="s">
        <v>2</v>
      </c>
      <c r="D2" s="11" t="s">
        <v>17</v>
      </c>
      <c r="E2" s="11" t="s">
        <v>18</v>
      </c>
    </row>
    <row r="3" spans="1:5" ht="12.75">
      <c r="A3" s="4">
        <v>1</v>
      </c>
      <c r="B3" s="13" t="s">
        <v>19</v>
      </c>
      <c r="C3" s="4" t="s">
        <v>20</v>
      </c>
      <c r="D3" s="4"/>
      <c r="E3" s="4">
        <v>5597.27</v>
      </c>
    </row>
    <row r="4" spans="1:5" ht="12.75">
      <c r="A4" s="4">
        <v>2</v>
      </c>
      <c r="B4" s="12" t="s">
        <v>21</v>
      </c>
      <c r="C4" s="4" t="s">
        <v>20</v>
      </c>
      <c r="D4" s="11" t="s">
        <v>22</v>
      </c>
      <c r="E4" s="11">
        <v>19531.67</v>
      </c>
    </row>
    <row r="5" spans="1:5" ht="12.75">
      <c r="A5" s="4">
        <v>3</v>
      </c>
      <c r="B5" s="12" t="s">
        <v>21</v>
      </c>
      <c r="C5" s="4" t="s">
        <v>20</v>
      </c>
      <c r="D5" s="11" t="s">
        <v>23</v>
      </c>
      <c r="E5" s="11">
        <v>5200.6</v>
      </c>
    </row>
    <row r="6" spans="1:5" s="15" customFormat="1" ht="12.75">
      <c r="A6" s="14" t="s">
        <v>24</v>
      </c>
      <c r="B6" s="14"/>
      <c r="C6" s="14"/>
      <c r="D6" s="14"/>
      <c r="E6" s="14"/>
    </row>
    <row r="7" spans="1:5" ht="12.75">
      <c r="A7" s="12" t="s">
        <v>1</v>
      </c>
      <c r="B7" s="12" t="s">
        <v>16</v>
      </c>
      <c r="C7" s="11" t="s">
        <v>2</v>
      </c>
      <c r="D7" s="11" t="s">
        <v>17</v>
      </c>
      <c r="E7" s="11" t="s">
        <v>18</v>
      </c>
    </row>
    <row r="8" spans="1:5" ht="12.75">
      <c r="A8" s="4">
        <v>1</v>
      </c>
      <c r="B8" s="12" t="s">
        <v>25</v>
      </c>
      <c r="C8" s="11" t="s">
        <v>20</v>
      </c>
      <c r="D8" s="11" t="s">
        <v>26</v>
      </c>
      <c r="E8" s="11">
        <v>10738.32</v>
      </c>
    </row>
    <row r="9" spans="1:5" ht="54" customHeight="1">
      <c r="A9" s="4">
        <v>2</v>
      </c>
      <c r="B9" s="16" t="s">
        <v>27</v>
      </c>
      <c r="C9" s="11" t="s">
        <v>20</v>
      </c>
      <c r="D9" s="11"/>
      <c r="E9" s="11">
        <v>25193.16</v>
      </c>
    </row>
    <row r="10" spans="1:5" ht="54" customHeight="1">
      <c r="A10" s="4">
        <v>3</v>
      </c>
      <c r="B10" s="16" t="s">
        <v>28</v>
      </c>
      <c r="C10" s="11" t="s">
        <v>20</v>
      </c>
      <c r="D10" s="11" t="s">
        <v>29</v>
      </c>
      <c r="E10" s="11">
        <v>15140.71</v>
      </c>
    </row>
    <row r="11" spans="1:5" ht="12.75">
      <c r="A11" s="4">
        <v>4</v>
      </c>
      <c r="B11" s="12" t="s">
        <v>30</v>
      </c>
      <c r="C11" s="11" t="s">
        <v>20</v>
      </c>
      <c r="D11" s="11" t="s">
        <v>26</v>
      </c>
      <c r="E11" s="11">
        <v>88515.44</v>
      </c>
    </row>
    <row r="12" spans="1:5" s="15" customFormat="1" ht="12.75">
      <c r="A12" s="14" t="s">
        <v>31</v>
      </c>
      <c r="B12" s="14"/>
      <c r="C12" s="14"/>
      <c r="D12" s="14"/>
      <c r="E12" s="14"/>
    </row>
    <row r="13" spans="1:5" ht="12.75">
      <c r="A13" s="12" t="s">
        <v>1</v>
      </c>
      <c r="B13" s="12" t="s">
        <v>16</v>
      </c>
      <c r="C13" s="11" t="s">
        <v>2</v>
      </c>
      <c r="D13" s="11" t="s">
        <v>17</v>
      </c>
      <c r="E13" s="11" t="s">
        <v>18</v>
      </c>
    </row>
    <row r="14" spans="1:5" ht="12.75">
      <c r="A14" s="4">
        <v>1</v>
      </c>
      <c r="B14" s="13" t="s">
        <v>32</v>
      </c>
      <c r="C14" s="11" t="s">
        <v>20</v>
      </c>
      <c r="D14" s="4"/>
      <c r="E14" s="4">
        <v>15173.57</v>
      </c>
    </row>
    <row r="15" spans="1:5" ht="12.75">
      <c r="A15" s="4">
        <v>2</v>
      </c>
      <c r="B15" s="13" t="s">
        <v>30</v>
      </c>
      <c r="C15" s="4" t="s">
        <v>20</v>
      </c>
      <c r="D15" s="4" t="s">
        <v>33</v>
      </c>
      <c r="E15" s="4">
        <v>78032.38</v>
      </c>
    </row>
    <row r="16" spans="1:5" ht="12.75">
      <c r="A16" s="4">
        <v>3</v>
      </c>
      <c r="B16" s="17" t="s">
        <v>21</v>
      </c>
      <c r="C16" s="4" t="s">
        <v>20</v>
      </c>
      <c r="D16" s="4" t="s">
        <v>34</v>
      </c>
      <c r="E16" s="4">
        <v>9835.09</v>
      </c>
    </row>
    <row r="17" spans="1:5" s="15" customFormat="1" ht="12.75">
      <c r="A17" s="14" t="s">
        <v>35</v>
      </c>
      <c r="B17" s="14"/>
      <c r="C17" s="14"/>
      <c r="D17" s="14"/>
      <c r="E17" s="14"/>
    </row>
    <row r="18" spans="1:5" ht="12.75">
      <c r="A18" s="12" t="s">
        <v>1</v>
      </c>
      <c r="B18" s="12" t="s">
        <v>16</v>
      </c>
      <c r="C18" s="11" t="s">
        <v>2</v>
      </c>
      <c r="D18" s="11" t="s">
        <v>17</v>
      </c>
      <c r="E18" s="11" t="s">
        <v>18</v>
      </c>
    </row>
    <row r="19" spans="1:5" ht="12.75">
      <c r="A19" s="4">
        <v>1</v>
      </c>
      <c r="B19" s="13" t="s">
        <v>36</v>
      </c>
      <c r="C19" s="11" t="s">
        <v>20</v>
      </c>
      <c r="D19" s="4" t="s">
        <v>37</v>
      </c>
      <c r="E19" s="4">
        <v>6424.03</v>
      </c>
    </row>
    <row r="20" spans="1:5" s="15" customFormat="1" ht="12.75">
      <c r="A20" s="14" t="s">
        <v>38</v>
      </c>
      <c r="B20" s="14"/>
      <c r="C20" s="14"/>
      <c r="D20" s="14"/>
      <c r="E20" s="14"/>
    </row>
    <row r="21" spans="1:5" ht="12.75">
      <c r="A21" s="12" t="s">
        <v>1</v>
      </c>
      <c r="B21" s="12" t="s">
        <v>16</v>
      </c>
      <c r="C21" s="11" t="s">
        <v>2</v>
      </c>
      <c r="D21" s="11" t="s">
        <v>17</v>
      </c>
      <c r="E21" s="11" t="s">
        <v>18</v>
      </c>
    </row>
    <row r="22" spans="1:5" ht="12.75">
      <c r="A22" s="4">
        <v>1</v>
      </c>
      <c r="B22" s="13" t="s">
        <v>39</v>
      </c>
      <c r="C22" s="11" t="s">
        <v>20</v>
      </c>
      <c r="D22" s="4" t="s">
        <v>40</v>
      </c>
      <c r="E22" s="4">
        <v>117573.16</v>
      </c>
    </row>
    <row r="23" spans="1:5" s="15" customFormat="1" ht="12.75">
      <c r="A23" s="14" t="s">
        <v>41</v>
      </c>
      <c r="B23" s="14"/>
      <c r="C23" s="14"/>
      <c r="D23" s="14"/>
      <c r="E23" s="14"/>
    </row>
    <row r="24" spans="1:5" ht="12.75">
      <c r="A24" s="12" t="s">
        <v>1</v>
      </c>
      <c r="B24" s="12" t="s">
        <v>16</v>
      </c>
      <c r="C24" s="11" t="s">
        <v>2</v>
      </c>
      <c r="D24" s="11" t="s">
        <v>17</v>
      </c>
      <c r="E24" s="11" t="s">
        <v>18</v>
      </c>
    </row>
    <row r="25" spans="1:5" ht="12.75">
      <c r="A25" s="4">
        <v>1</v>
      </c>
      <c r="B25" s="13" t="s">
        <v>42</v>
      </c>
      <c r="C25" s="11" t="s">
        <v>20</v>
      </c>
      <c r="D25" s="4" t="s">
        <v>43</v>
      </c>
      <c r="E25" s="4">
        <v>37382</v>
      </c>
    </row>
    <row r="26" spans="1:5" ht="12.75">
      <c r="A26" s="4">
        <v>2</v>
      </c>
      <c r="B26" s="12" t="s">
        <v>44</v>
      </c>
      <c r="C26" s="11" t="s">
        <v>20</v>
      </c>
      <c r="D26" s="12"/>
      <c r="E26" s="12">
        <v>4958.5</v>
      </c>
    </row>
    <row r="27" spans="1:5" ht="12.75">
      <c r="A27" s="9"/>
      <c r="B27" s="18"/>
      <c r="C27" s="9"/>
      <c r="D27" s="9"/>
      <c r="E27" s="9"/>
    </row>
    <row r="28" spans="1:5" ht="12.75">
      <c r="A28" s="9"/>
      <c r="B28" s="18"/>
      <c r="C28" s="9"/>
      <c r="D28" s="9"/>
      <c r="E28" s="9"/>
    </row>
    <row r="29" spans="1:5" ht="12.75">
      <c r="A29" s="9"/>
      <c r="B29" s="18"/>
      <c r="C29" s="9"/>
      <c r="D29" s="9"/>
      <c r="E29" s="9"/>
    </row>
  </sheetData>
  <sheetProtection selectLockedCells="1" selectUnlockedCells="1"/>
  <mergeCells count="6">
    <mergeCell ref="A1:E1"/>
    <mergeCell ref="A6:E6"/>
    <mergeCell ref="A12:E12"/>
    <mergeCell ref="A17:E17"/>
    <mergeCell ref="A20:E20"/>
    <mergeCell ref="A23:E23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="95" zoomScaleNormal="95" workbookViewId="0" topLeftCell="A58">
      <selection activeCell="F79" sqref="F79"/>
    </sheetView>
  </sheetViews>
  <sheetFormatPr defaultColWidth="12.57421875" defaultRowHeight="12.75"/>
  <cols>
    <col min="1" max="1" width="10.00390625" style="0" customWidth="1"/>
    <col min="2" max="2" width="49.28125" style="10" customWidth="1"/>
    <col min="3" max="3" width="28.421875" style="0" customWidth="1"/>
    <col min="4" max="4" width="38.28125" style="0" customWidth="1"/>
    <col min="5" max="5" width="18.421875" style="0" customWidth="1"/>
    <col min="6" max="16384" width="11.57421875" style="0" customWidth="1"/>
  </cols>
  <sheetData>
    <row r="2" spans="1:5" ht="12.75">
      <c r="A2" s="11" t="s">
        <v>45</v>
      </c>
      <c r="B2" s="11"/>
      <c r="C2" s="11"/>
      <c r="D2" s="11"/>
      <c r="E2" s="11"/>
    </row>
    <row r="3" spans="1:5" ht="12.75">
      <c r="A3" s="12" t="s">
        <v>1</v>
      </c>
      <c r="B3" s="12" t="s">
        <v>16</v>
      </c>
      <c r="C3" s="11" t="s">
        <v>2</v>
      </c>
      <c r="D3" s="11" t="s">
        <v>17</v>
      </c>
      <c r="E3" s="11" t="s">
        <v>18</v>
      </c>
    </row>
    <row r="4" spans="1:5" ht="12.75">
      <c r="A4" s="4">
        <v>1</v>
      </c>
      <c r="B4" s="13" t="s">
        <v>46</v>
      </c>
      <c r="C4" s="4" t="s">
        <v>47</v>
      </c>
      <c r="D4" s="4"/>
      <c r="E4" s="4">
        <v>1347.96</v>
      </c>
    </row>
    <row r="5" spans="1:5" ht="12.75">
      <c r="A5" s="4">
        <v>2</v>
      </c>
      <c r="B5" s="12" t="s">
        <v>48</v>
      </c>
      <c r="C5" s="4" t="s">
        <v>47</v>
      </c>
      <c r="D5" s="19"/>
      <c r="E5" s="11">
        <v>168.495</v>
      </c>
    </row>
    <row r="6" spans="1:5" ht="12.75">
      <c r="A6" s="11" t="s">
        <v>15</v>
      </c>
      <c r="B6" s="11"/>
      <c r="C6" s="11"/>
      <c r="D6" s="11"/>
      <c r="E6" s="11"/>
    </row>
    <row r="7" spans="1:5" ht="12.75">
      <c r="A7" s="12" t="s">
        <v>1</v>
      </c>
      <c r="B7" s="12" t="s">
        <v>16</v>
      </c>
      <c r="C7" s="11" t="s">
        <v>2</v>
      </c>
      <c r="D7" s="11" t="s">
        <v>17</v>
      </c>
      <c r="E7" s="11" t="s">
        <v>18</v>
      </c>
    </row>
    <row r="8" spans="1:5" ht="12.75">
      <c r="A8" s="4">
        <v>1</v>
      </c>
      <c r="B8" s="13" t="s">
        <v>49</v>
      </c>
      <c r="C8" s="4" t="s">
        <v>47</v>
      </c>
      <c r="D8" s="4"/>
      <c r="E8" s="4">
        <v>21365.41</v>
      </c>
    </row>
    <row r="9" spans="1:5" ht="12.75">
      <c r="A9" s="4">
        <v>2</v>
      </c>
      <c r="B9" s="13" t="s">
        <v>46</v>
      </c>
      <c r="C9" s="4" t="s">
        <v>47</v>
      </c>
      <c r="D9" s="4"/>
      <c r="E9" s="4">
        <v>1347.96</v>
      </c>
    </row>
    <row r="10" spans="1:5" ht="12.75">
      <c r="A10" s="4">
        <v>3</v>
      </c>
      <c r="B10" s="12" t="s">
        <v>48</v>
      </c>
      <c r="C10" s="4" t="s">
        <v>47</v>
      </c>
      <c r="D10" s="19"/>
      <c r="E10" s="11">
        <v>168.495</v>
      </c>
    </row>
    <row r="11" spans="1:5" ht="12.75">
      <c r="A11" s="4"/>
      <c r="B11" s="12" t="s">
        <v>50</v>
      </c>
      <c r="C11" s="4" t="s">
        <v>47</v>
      </c>
      <c r="D11" s="19"/>
      <c r="E11" s="11">
        <v>1772.55</v>
      </c>
    </row>
    <row r="12" spans="1:5" ht="12.75">
      <c r="A12" s="4"/>
      <c r="B12" s="12" t="s">
        <v>51</v>
      </c>
      <c r="C12" s="4" t="s">
        <v>47</v>
      </c>
      <c r="D12" s="19"/>
      <c r="E12" s="11">
        <v>4803.46</v>
      </c>
    </row>
    <row r="13" spans="1:5" s="15" customFormat="1" ht="12.75">
      <c r="A13" s="14" t="s">
        <v>24</v>
      </c>
      <c r="B13" s="14"/>
      <c r="C13" s="14"/>
      <c r="D13" s="14"/>
      <c r="E13" s="14"/>
    </row>
    <row r="14" spans="1:5" ht="12.75">
      <c r="A14" s="12" t="s">
        <v>1</v>
      </c>
      <c r="B14" s="12" t="s">
        <v>16</v>
      </c>
      <c r="C14" s="11" t="s">
        <v>2</v>
      </c>
      <c r="D14" s="11" t="s">
        <v>17</v>
      </c>
      <c r="E14" s="11" t="s">
        <v>18</v>
      </c>
    </row>
    <row r="15" spans="1:5" ht="12.75">
      <c r="A15" s="4">
        <v>1</v>
      </c>
      <c r="B15" s="13" t="s">
        <v>46</v>
      </c>
      <c r="C15" s="4" t="s">
        <v>47</v>
      </c>
      <c r="D15" s="4"/>
      <c r="E15" s="4">
        <v>1347.96</v>
      </c>
    </row>
    <row r="16" spans="1:5" ht="12.75">
      <c r="A16" s="4">
        <v>2</v>
      </c>
      <c r="B16" s="12" t="s">
        <v>48</v>
      </c>
      <c r="C16" s="11" t="s">
        <v>47</v>
      </c>
      <c r="D16" s="11"/>
      <c r="E16" s="11">
        <v>168.495</v>
      </c>
    </row>
    <row r="17" spans="1:5" ht="12.75">
      <c r="A17" s="4">
        <v>3</v>
      </c>
      <c r="B17" s="12" t="s">
        <v>52</v>
      </c>
      <c r="C17" s="11" t="s">
        <v>47</v>
      </c>
      <c r="D17" s="11" t="s">
        <v>53</v>
      </c>
      <c r="E17" s="11">
        <v>1814.58</v>
      </c>
    </row>
    <row r="18" spans="1:5" ht="12.75">
      <c r="A18" s="4">
        <v>4</v>
      </c>
      <c r="B18" s="12" t="s">
        <v>54</v>
      </c>
      <c r="C18" s="11" t="s">
        <v>47</v>
      </c>
      <c r="D18" s="11" t="s">
        <v>26</v>
      </c>
      <c r="E18" s="11">
        <v>1694.61</v>
      </c>
    </row>
    <row r="19" spans="1:5" ht="12.75">
      <c r="A19" s="4">
        <v>5</v>
      </c>
      <c r="B19" s="12" t="s">
        <v>55</v>
      </c>
      <c r="C19" s="11" t="s">
        <v>47</v>
      </c>
      <c r="D19" s="11" t="s">
        <v>56</v>
      </c>
      <c r="E19" s="11">
        <v>3415.29</v>
      </c>
    </row>
    <row r="20" spans="1:5" ht="12.75">
      <c r="A20" s="4">
        <v>6</v>
      </c>
      <c r="B20" s="12" t="s">
        <v>57</v>
      </c>
      <c r="C20" s="11" t="s">
        <v>47</v>
      </c>
      <c r="D20" s="11" t="s">
        <v>53</v>
      </c>
      <c r="E20" s="11">
        <v>3103.47</v>
      </c>
    </row>
    <row r="21" spans="1:5" ht="12.75">
      <c r="A21" s="4">
        <v>7</v>
      </c>
      <c r="B21" s="12" t="s">
        <v>58</v>
      </c>
      <c r="C21" s="11" t="s">
        <v>47</v>
      </c>
      <c r="D21" s="11" t="s">
        <v>59</v>
      </c>
      <c r="E21" s="11">
        <v>5272.15</v>
      </c>
    </row>
    <row r="22" spans="1:5" s="15" customFormat="1" ht="12.75">
      <c r="A22" s="14" t="s">
        <v>31</v>
      </c>
      <c r="B22" s="14"/>
      <c r="C22" s="14"/>
      <c r="D22" s="14"/>
      <c r="E22" s="14"/>
    </row>
    <row r="23" spans="1:5" ht="12.75">
      <c r="A23" s="12" t="s">
        <v>1</v>
      </c>
      <c r="B23" s="12" t="s">
        <v>16</v>
      </c>
      <c r="C23" s="11" t="s">
        <v>2</v>
      </c>
      <c r="D23" s="11" t="s">
        <v>17</v>
      </c>
      <c r="E23" s="11" t="s">
        <v>18</v>
      </c>
    </row>
    <row r="24" spans="1:5" ht="12.75">
      <c r="A24" s="4">
        <v>1</v>
      </c>
      <c r="B24" s="13" t="s">
        <v>46</v>
      </c>
      <c r="C24" s="4" t="s">
        <v>47</v>
      </c>
      <c r="D24" s="4"/>
      <c r="E24" s="4">
        <v>1347.96</v>
      </c>
    </row>
    <row r="25" spans="1:5" ht="12.75">
      <c r="A25" s="4">
        <v>2</v>
      </c>
      <c r="B25" s="12" t="s">
        <v>48</v>
      </c>
      <c r="C25" s="11" t="s">
        <v>47</v>
      </c>
      <c r="D25" s="11"/>
      <c r="E25" s="11">
        <v>168.495</v>
      </c>
    </row>
    <row r="26" spans="1:5" ht="12.75">
      <c r="A26" s="4">
        <v>3</v>
      </c>
      <c r="B26" s="12" t="s">
        <v>60</v>
      </c>
      <c r="C26" s="11" t="s">
        <v>47</v>
      </c>
      <c r="D26" s="11"/>
      <c r="E26" s="11">
        <v>28650.06</v>
      </c>
    </row>
    <row r="27" spans="1:5" ht="12.75">
      <c r="A27" s="4">
        <v>4</v>
      </c>
      <c r="B27" s="12" t="s">
        <v>61</v>
      </c>
      <c r="C27" s="11" t="s">
        <v>47</v>
      </c>
      <c r="D27" s="12" t="s">
        <v>62</v>
      </c>
      <c r="E27" s="11">
        <v>1429.16</v>
      </c>
    </row>
    <row r="28" spans="1:5" s="15" customFormat="1" ht="12.75">
      <c r="A28" s="14" t="s">
        <v>63</v>
      </c>
      <c r="B28" s="14"/>
      <c r="C28" s="14"/>
      <c r="D28" s="14"/>
      <c r="E28" s="14"/>
    </row>
    <row r="29" spans="1:5" ht="12.75">
      <c r="A29" s="12" t="s">
        <v>1</v>
      </c>
      <c r="B29" s="12" t="s">
        <v>16</v>
      </c>
      <c r="C29" s="11" t="s">
        <v>2</v>
      </c>
      <c r="D29" s="11" t="s">
        <v>17</v>
      </c>
      <c r="E29" s="11" t="s">
        <v>18</v>
      </c>
    </row>
    <row r="30" spans="1:5" ht="19.5" customHeight="1">
      <c r="A30" s="4">
        <v>1</v>
      </c>
      <c r="B30" s="12" t="s">
        <v>48</v>
      </c>
      <c r="C30" s="11" t="s">
        <v>47</v>
      </c>
      <c r="D30" s="11"/>
      <c r="E30" s="11">
        <v>168.495</v>
      </c>
    </row>
    <row r="31" spans="1:5" ht="12.75">
      <c r="A31" s="4">
        <v>2</v>
      </c>
      <c r="B31" s="13" t="s">
        <v>46</v>
      </c>
      <c r="C31" s="4" t="s">
        <v>47</v>
      </c>
      <c r="D31" s="4"/>
      <c r="E31" s="4">
        <v>1347.96</v>
      </c>
    </row>
    <row r="32" spans="1:5" ht="12.75">
      <c r="A32" s="4">
        <v>3</v>
      </c>
      <c r="B32" s="12" t="s">
        <v>64</v>
      </c>
      <c r="C32" s="11" t="s">
        <v>47</v>
      </c>
      <c r="D32" s="11"/>
      <c r="E32" s="11">
        <v>836.95</v>
      </c>
    </row>
    <row r="33" spans="1:5" ht="12.75">
      <c r="A33" s="4">
        <v>4</v>
      </c>
      <c r="B33" s="12" t="s">
        <v>65</v>
      </c>
      <c r="C33" s="11" t="s">
        <v>47</v>
      </c>
      <c r="D33" s="11"/>
      <c r="E33" s="11">
        <v>381.66</v>
      </c>
    </row>
    <row r="34" spans="1:5" s="15" customFormat="1" ht="12.75">
      <c r="A34" s="14" t="s">
        <v>66</v>
      </c>
      <c r="B34" s="14"/>
      <c r="C34" s="14"/>
      <c r="D34" s="14"/>
      <c r="E34" s="14"/>
    </row>
    <row r="35" spans="1:5" ht="12.75">
      <c r="A35" s="12" t="s">
        <v>1</v>
      </c>
      <c r="B35" s="12" t="s">
        <v>16</v>
      </c>
      <c r="C35" s="11" t="s">
        <v>2</v>
      </c>
      <c r="D35" s="11" t="s">
        <v>17</v>
      </c>
      <c r="E35" s="11" t="s">
        <v>18</v>
      </c>
    </row>
    <row r="36" spans="1:5" ht="12.75">
      <c r="A36" s="4">
        <v>1</v>
      </c>
      <c r="B36" s="12" t="s">
        <v>48</v>
      </c>
      <c r="C36" s="11" t="s">
        <v>47</v>
      </c>
      <c r="D36" s="11"/>
      <c r="E36" s="11">
        <v>168.495</v>
      </c>
    </row>
    <row r="37" spans="1:5" ht="31.5" customHeight="1">
      <c r="A37" s="4">
        <v>2</v>
      </c>
      <c r="B37" s="17" t="s">
        <v>67</v>
      </c>
      <c r="C37" s="11" t="s">
        <v>47</v>
      </c>
      <c r="D37" s="13" t="s">
        <v>68</v>
      </c>
      <c r="E37" s="4">
        <v>7140</v>
      </c>
    </row>
    <row r="38" spans="1:5" ht="12.75">
      <c r="A38" s="4">
        <v>3</v>
      </c>
      <c r="B38" s="13" t="s">
        <v>46</v>
      </c>
      <c r="C38" s="4" t="s">
        <v>47</v>
      </c>
      <c r="D38" s="4"/>
      <c r="E38" s="4">
        <v>1347.96</v>
      </c>
    </row>
    <row r="39" spans="1:5" ht="12.75">
      <c r="A39" s="4">
        <v>4</v>
      </c>
      <c r="B39" s="13" t="s">
        <v>69</v>
      </c>
      <c r="C39" s="4" t="s">
        <v>47</v>
      </c>
      <c r="D39" s="4"/>
      <c r="E39" s="4">
        <v>3398.31</v>
      </c>
    </row>
    <row r="40" spans="1:5" ht="12.75">
      <c r="A40" s="11" t="s">
        <v>35</v>
      </c>
      <c r="B40" s="11"/>
      <c r="C40" s="11"/>
      <c r="D40" s="11"/>
      <c r="E40" s="11"/>
    </row>
    <row r="41" spans="1:5" ht="12.75">
      <c r="A41" s="12" t="s">
        <v>1</v>
      </c>
      <c r="B41" s="12" t="s">
        <v>16</v>
      </c>
      <c r="C41" s="11" t="s">
        <v>2</v>
      </c>
      <c r="D41" s="11" t="s">
        <v>17</v>
      </c>
      <c r="E41" s="11" t="s">
        <v>18</v>
      </c>
    </row>
    <row r="42" spans="1:5" ht="12.75">
      <c r="A42" s="4">
        <v>1</v>
      </c>
      <c r="B42" s="13" t="s">
        <v>46</v>
      </c>
      <c r="C42" s="4" t="s">
        <v>47</v>
      </c>
      <c r="D42" s="4"/>
      <c r="E42" s="4">
        <v>1347.96</v>
      </c>
    </row>
    <row r="43" spans="1:5" ht="12.75">
      <c r="A43" s="4">
        <v>2</v>
      </c>
      <c r="B43" s="12" t="s">
        <v>48</v>
      </c>
      <c r="C43" s="11" t="s">
        <v>47</v>
      </c>
      <c r="D43" s="11"/>
      <c r="E43" s="11">
        <v>168.495</v>
      </c>
    </row>
    <row r="44" spans="1:5" ht="12.75">
      <c r="A44" s="11" t="s">
        <v>70</v>
      </c>
      <c r="B44" s="11"/>
      <c r="C44" s="11"/>
      <c r="D44" s="11"/>
      <c r="E44" s="11"/>
    </row>
    <row r="45" spans="1:5" ht="12.75">
      <c r="A45" s="12" t="s">
        <v>1</v>
      </c>
      <c r="B45" s="12" t="s">
        <v>16</v>
      </c>
      <c r="C45" s="11" t="s">
        <v>2</v>
      </c>
      <c r="D45" s="11" t="s">
        <v>17</v>
      </c>
      <c r="E45" s="11" t="s">
        <v>18</v>
      </c>
    </row>
    <row r="46" spans="1:5" ht="14.25" customHeight="1">
      <c r="A46" s="4">
        <v>1</v>
      </c>
      <c r="B46" s="13" t="s">
        <v>71</v>
      </c>
      <c r="C46" s="11" t="s">
        <v>47</v>
      </c>
      <c r="D46" s="4"/>
      <c r="E46" s="4">
        <v>7395.7</v>
      </c>
    </row>
    <row r="47" spans="1:5" ht="29.25" customHeight="1">
      <c r="A47" s="4">
        <v>2</v>
      </c>
      <c r="B47" s="13" t="s">
        <v>72</v>
      </c>
      <c r="C47" s="11" t="s">
        <v>47</v>
      </c>
      <c r="D47" s="4" t="s">
        <v>73</v>
      </c>
      <c r="E47" s="4">
        <v>972.77</v>
      </c>
    </row>
    <row r="48" spans="1:5" ht="18" customHeight="1">
      <c r="A48" s="4">
        <v>3</v>
      </c>
      <c r="B48" s="13" t="s">
        <v>46</v>
      </c>
      <c r="C48" s="11" t="s">
        <v>47</v>
      </c>
      <c r="D48" s="4"/>
      <c r="E48" s="4">
        <v>1347.96</v>
      </c>
    </row>
    <row r="49" spans="1:5" ht="18" customHeight="1">
      <c r="A49" s="4">
        <v>4</v>
      </c>
      <c r="B49" s="12" t="s">
        <v>48</v>
      </c>
      <c r="C49" s="11" t="s">
        <v>47</v>
      </c>
      <c r="D49" s="11"/>
      <c r="E49" s="11">
        <v>168.495</v>
      </c>
    </row>
    <row r="50" spans="1:5" ht="18" customHeight="1">
      <c r="A50" s="4">
        <v>5</v>
      </c>
      <c r="B50" s="12" t="s">
        <v>74</v>
      </c>
      <c r="C50" s="11" t="s">
        <v>47</v>
      </c>
      <c r="D50" s="11"/>
      <c r="E50" s="11">
        <v>4870.56</v>
      </c>
    </row>
    <row r="51" spans="1:5" ht="12.75">
      <c r="A51" s="11" t="s">
        <v>75</v>
      </c>
      <c r="B51" s="11"/>
      <c r="C51" s="11"/>
      <c r="D51" s="11"/>
      <c r="E51" s="11"/>
    </row>
    <row r="52" spans="1:5" ht="12.75">
      <c r="A52" s="12" t="s">
        <v>1</v>
      </c>
      <c r="B52" s="12" t="s">
        <v>16</v>
      </c>
      <c r="C52" s="11" t="s">
        <v>2</v>
      </c>
      <c r="D52" s="11" t="s">
        <v>17</v>
      </c>
      <c r="E52" s="11" t="s">
        <v>18</v>
      </c>
    </row>
    <row r="53" spans="1:5" ht="12.75">
      <c r="A53" s="4">
        <v>1</v>
      </c>
      <c r="B53" s="13" t="s">
        <v>46</v>
      </c>
      <c r="C53" s="11" t="s">
        <v>47</v>
      </c>
      <c r="D53" s="4"/>
      <c r="E53" s="4">
        <v>1347.96</v>
      </c>
    </row>
    <row r="54" spans="1:5" ht="12.75">
      <c r="A54" s="4">
        <v>2</v>
      </c>
      <c r="B54" s="12" t="s">
        <v>48</v>
      </c>
      <c r="C54" s="11" t="s">
        <v>47</v>
      </c>
      <c r="D54" s="11"/>
      <c r="E54" s="11">
        <v>168.495</v>
      </c>
    </row>
    <row r="55" spans="1:5" ht="12.75">
      <c r="A55" s="4">
        <v>3</v>
      </c>
      <c r="B55" s="13" t="s">
        <v>76</v>
      </c>
      <c r="C55" s="11" t="s">
        <v>47</v>
      </c>
      <c r="D55" s="4"/>
      <c r="E55" s="4">
        <v>11029.48</v>
      </c>
    </row>
    <row r="56" spans="1:5" ht="45.75" customHeight="1">
      <c r="A56" s="4">
        <v>4</v>
      </c>
      <c r="B56" s="17" t="s">
        <v>77</v>
      </c>
      <c r="C56" s="4" t="s">
        <v>47</v>
      </c>
      <c r="D56" s="4"/>
      <c r="E56" s="4">
        <v>1491.62</v>
      </c>
    </row>
    <row r="57" spans="1:5" ht="12.75">
      <c r="A57" s="11" t="s">
        <v>78</v>
      </c>
      <c r="B57" s="11"/>
      <c r="C57" s="11"/>
      <c r="D57" s="11"/>
      <c r="E57" s="11"/>
    </row>
    <row r="58" spans="1:5" ht="12.75">
      <c r="A58" s="12" t="s">
        <v>1</v>
      </c>
      <c r="B58" s="12" t="s">
        <v>16</v>
      </c>
      <c r="C58" s="11" t="s">
        <v>2</v>
      </c>
      <c r="D58" s="11" t="s">
        <v>17</v>
      </c>
      <c r="E58" s="11" t="s">
        <v>18</v>
      </c>
    </row>
    <row r="59" spans="1:5" ht="12.75">
      <c r="A59" s="4">
        <v>1</v>
      </c>
      <c r="B59" s="13" t="s">
        <v>46</v>
      </c>
      <c r="C59" s="11" t="s">
        <v>47</v>
      </c>
      <c r="D59" s="4"/>
      <c r="E59" s="4">
        <v>1347.96</v>
      </c>
    </row>
    <row r="60" spans="1:5" ht="12.75">
      <c r="A60" s="4">
        <v>2</v>
      </c>
      <c r="B60" s="12" t="s">
        <v>48</v>
      </c>
      <c r="C60" s="11" t="s">
        <v>47</v>
      </c>
      <c r="D60" s="11"/>
      <c r="E60" s="11">
        <v>168.495</v>
      </c>
    </row>
    <row r="61" spans="1:5" ht="12.75">
      <c r="A61" s="4">
        <v>3</v>
      </c>
      <c r="B61" s="12" t="s">
        <v>79</v>
      </c>
      <c r="C61" s="11" t="s">
        <v>47</v>
      </c>
      <c r="D61" s="11" t="s">
        <v>80</v>
      </c>
      <c r="E61" s="11">
        <v>3370</v>
      </c>
    </row>
    <row r="62" spans="1:5" ht="12.75">
      <c r="A62" s="11" t="s">
        <v>38</v>
      </c>
      <c r="B62" s="11"/>
      <c r="C62" s="11"/>
      <c r="D62" s="11"/>
      <c r="E62" s="11"/>
    </row>
    <row r="63" spans="1:5" ht="12.75">
      <c r="A63" s="12" t="s">
        <v>1</v>
      </c>
      <c r="B63" s="12" t="s">
        <v>16</v>
      </c>
      <c r="C63" s="11" t="s">
        <v>2</v>
      </c>
      <c r="D63" s="11" t="s">
        <v>17</v>
      </c>
      <c r="E63" s="11" t="s">
        <v>18</v>
      </c>
    </row>
    <row r="64" spans="1:5" ht="12.75">
      <c r="A64" s="4">
        <v>1</v>
      </c>
      <c r="B64" s="13" t="s">
        <v>46</v>
      </c>
      <c r="C64" s="11" t="s">
        <v>47</v>
      </c>
      <c r="D64" s="4"/>
      <c r="E64" s="4">
        <v>1347.96</v>
      </c>
    </row>
    <row r="65" spans="1:5" ht="12.75">
      <c r="A65" s="4">
        <v>2</v>
      </c>
      <c r="B65" s="12" t="s">
        <v>48</v>
      </c>
      <c r="C65" s="11" t="s">
        <v>47</v>
      </c>
      <c r="D65" s="11"/>
      <c r="E65" s="11">
        <v>168.495</v>
      </c>
    </row>
    <row r="66" spans="1:5" ht="12.75">
      <c r="A66" s="4">
        <v>3</v>
      </c>
      <c r="B66" s="12" t="s">
        <v>81</v>
      </c>
      <c r="C66" s="11" t="s">
        <v>47</v>
      </c>
      <c r="D66" s="11" t="s">
        <v>82</v>
      </c>
      <c r="E66" s="11">
        <v>1358.29</v>
      </c>
    </row>
    <row r="67" spans="1:5" ht="12.75">
      <c r="A67" s="4">
        <v>4</v>
      </c>
      <c r="B67" s="13" t="s">
        <v>83</v>
      </c>
      <c r="C67" s="4" t="s">
        <v>47</v>
      </c>
      <c r="D67" s="4" t="s">
        <v>84</v>
      </c>
      <c r="E67" s="4">
        <v>23319.47</v>
      </c>
    </row>
    <row r="68" spans="1:5" ht="12.75">
      <c r="A68" s="4">
        <v>5</v>
      </c>
      <c r="B68" s="12" t="s">
        <v>85</v>
      </c>
      <c r="C68" s="11" t="s">
        <v>47</v>
      </c>
      <c r="D68" s="11" t="s">
        <v>84</v>
      </c>
      <c r="E68" s="11">
        <v>28416.96</v>
      </c>
    </row>
    <row r="69" spans="1:5" ht="12.75">
      <c r="A69" s="11" t="s">
        <v>41</v>
      </c>
      <c r="B69" s="11"/>
      <c r="C69" s="11"/>
      <c r="D69" s="11"/>
      <c r="E69" s="11"/>
    </row>
    <row r="70" spans="1:5" ht="12.75">
      <c r="A70" s="12" t="s">
        <v>1</v>
      </c>
      <c r="B70" s="12" t="s">
        <v>16</v>
      </c>
      <c r="C70" s="11" t="s">
        <v>2</v>
      </c>
      <c r="D70" s="11" t="s">
        <v>17</v>
      </c>
      <c r="E70" s="11" t="s">
        <v>18</v>
      </c>
    </row>
    <row r="71" spans="1:5" ht="12.75">
      <c r="A71" s="4">
        <v>1</v>
      </c>
      <c r="B71" s="12" t="s">
        <v>79</v>
      </c>
      <c r="C71" s="11" t="s">
        <v>47</v>
      </c>
      <c r="D71" s="12" t="s">
        <v>86</v>
      </c>
      <c r="E71" s="11">
        <v>7570</v>
      </c>
    </row>
    <row r="72" spans="1:5" ht="12.75">
      <c r="A72" s="4">
        <v>2</v>
      </c>
      <c r="B72" s="12" t="s">
        <v>87</v>
      </c>
      <c r="C72" s="11" t="s">
        <v>47</v>
      </c>
      <c r="D72" s="11" t="s">
        <v>26</v>
      </c>
      <c r="E72" s="11">
        <v>713.97</v>
      </c>
    </row>
    <row r="73" spans="1:5" ht="12.75">
      <c r="A73" s="4">
        <v>3</v>
      </c>
      <c r="B73" s="12" t="s">
        <v>88</v>
      </c>
      <c r="C73" s="11" t="s">
        <v>47</v>
      </c>
      <c r="D73" s="11" t="s">
        <v>89</v>
      </c>
      <c r="E73" s="11">
        <v>1784.96</v>
      </c>
    </row>
    <row r="74" spans="1:5" ht="12.75">
      <c r="A74" s="4">
        <v>4</v>
      </c>
      <c r="B74" s="13" t="s">
        <v>46</v>
      </c>
      <c r="C74" s="11" t="s">
        <v>47</v>
      </c>
      <c r="D74" s="4"/>
      <c r="E74" s="4">
        <v>1347.96</v>
      </c>
    </row>
    <row r="75" spans="1:5" ht="12.75">
      <c r="A75" s="4">
        <v>5</v>
      </c>
      <c r="B75" s="12" t="s">
        <v>48</v>
      </c>
      <c r="C75" s="11" t="s">
        <v>47</v>
      </c>
      <c r="D75" s="11"/>
      <c r="E75" s="11">
        <v>168.495</v>
      </c>
    </row>
    <row r="76" spans="1:5" ht="12.75">
      <c r="A76" s="20"/>
      <c r="B76" s="21"/>
      <c r="C76" s="20"/>
      <c r="D76" s="20"/>
      <c r="E76" s="20"/>
    </row>
    <row r="77" spans="1:5" ht="12.75">
      <c r="A77" s="9"/>
      <c r="B77" s="18"/>
      <c r="C77" s="9"/>
      <c r="D77" s="9"/>
      <c r="E77" s="9"/>
    </row>
    <row r="78" spans="1:5" ht="12.75">
      <c r="A78" s="9"/>
      <c r="B78" s="18"/>
      <c r="C78" s="9"/>
      <c r="D78" s="9"/>
      <c r="E78" s="9"/>
    </row>
    <row r="79" spans="1:5" ht="12.75">
      <c r="A79" s="9"/>
      <c r="B79" s="18"/>
      <c r="C79" s="9"/>
      <c r="D79" s="9"/>
      <c r="E79" s="9"/>
    </row>
  </sheetData>
  <sheetProtection selectLockedCells="1" selectUnlockedCells="1"/>
  <mergeCells count="12">
    <mergeCell ref="A2:E2"/>
    <mergeCell ref="A6:E6"/>
    <mergeCell ref="A13:E13"/>
    <mergeCell ref="A22:E22"/>
    <mergeCell ref="A28:E28"/>
    <mergeCell ref="A34:E34"/>
    <mergeCell ref="A40:E40"/>
    <mergeCell ref="A44:E44"/>
    <mergeCell ref="A51:E51"/>
    <mergeCell ref="A57:E57"/>
    <mergeCell ref="A62:E62"/>
    <mergeCell ref="A69:E69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2018-01-23T13:36:19Z</cp:lastPrinted>
  <dcterms:modified xsi:type="dcterms:W3CDTF">2018-04-01T09:46:12Z</dcterms:modified>
  <cp:category/>
  <cp:version/>
  <cp:contentType/>
  <cp:contentStatus/>
  <cp:revision>304</cp:revision>
</cp:coreProperties>
</file>