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<sst xmlns="http://schemas.openxmlformats.org/spreadsheetml/2006/main" count="243" uniqueCount="95">
  <si>
    <t>ИНФОРМАЦИЯ О НАЧИСЛЕННЫХ, СОБРАННЫХ И ИЗРАСХОДОВАННЫХ СРЕДСТВАХ 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</si>
  <si>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</si>
  <si>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</si>
  <si>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</si>
  <si>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</si>
  <si>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</si>
  <si>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</si>
  <si>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</si>
  <si>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</si>
  <si>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</si>
  <si>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</si>
  <si>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</si>
  <si>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</si>
  <si>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</si>
  <si>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Калужский</t>
  </si>
  <si>
    <t>01.06.2015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</si>
  <si>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</si>
  <si>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</si>
  <si>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</si>
  <si>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</si>
  <si>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</si>
  <si>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</si>
  <si>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</si>
  <si>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</si>
  <si>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</si>
  <si>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</si>
  <si>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</si>
  <si>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</si>
  <si>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</si>
  <si>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</si>
  <si>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</si>
  <si>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</si>
  <si>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</si>
  <si>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</si>
  <si>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</si>
  <si>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Отопление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</si>
  <si>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</si>
  <si>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</si>
  <si>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</si>
  <si>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</si>
  <si>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</si>
  <si>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Эл.снабжение (СОИД)</t>
  </si>
  <si>
    <t>ИТОГО ПО ДОМУ</t>
  </si>
  <si>
    <t xml:space="preserve"> </t>
  </si>
  <si>
    <t>Май 2017</t>
  </si>
  <si>
    <t>Вид работ</t>
  </si>
  <si>
    <t>Место проведения работ</t>
  </si>
  <si>
    <t>Сумма</t>
  </si>
  <si>
    <t>смена трубопровода ф 110 мм</t>
  </si>
  <si>
    <t>Калужский проезд, 3</t>
  </si>
  <si>
    <t>ЦК</t>
  </si>
  <si>
    <t>Август 2017 г</t>
  </si>
  <si>
    <t>ремонт козырька над подъездом</t>
  </si>
  <si>
    <t>2-й подъезд</t>
  </si>
  <si>
    <t>Октябрь 2017 г</t>
  </si>
  <si>
    <t>Ремонт фасада над подъездом после демонтажа козырька</t>
  </si>
  <si>
    <t>Подъезд № 2</t>
  </si>
  <si>
    <t>Ноябрь 2017 г</t>
  </si>
  <si>
    <t xml:space="preserve">герметизация межпанельных швов </t>
  </si>
  <si>
    <t>смена трубопровода ф25мм</t>
  </si>
  <si>
    <t>кв. 60-64 ЦО (п-сушитель)</t>
  </si>
  <si>
    <t>Январь 2017 г.</t>
  </si>
  <si>
    <t>Т/о УУТЭ ЦО</t>
  </si>
  <si>
    <t>Калужский пр-д, 3</t>
  </si>
  <si>
    <t>Т/о общедомовых приборов учета электроэнергии</t>
  </si>
  <si>
    <t>смена трубопровода ЦО</t>
  </si>
  <si>
    <t>кв. 67</t>
  </si>
  <si>
    <t>Февраль 2017 г</t>
  </si>
  <si>
    <t>Март 2017</t>
  </si>
  <si>
    <t>калужский пр-д, 3</t>
  </si>
  <si>
    <t>очистка от мусора воронок водосточных труб, желобов и свесов</t>
  </si>
  <si>
    <t>Апрель 2017</t>
  </si>
  <si>
    <t>слив воды из системы</t>
  </si>
  <si>
    <t>периодический осмотр вентиляционных каналов и дымоходов</t>
  </si>
  <si>
    <t>кв. 1,4,6,17,33,25,68,36,52,61,62,46,99,35,10,8,9,5</t>
  </si>
  <si>
    <t>периодический осмотр вентиляционных и дымовых каналов</t>
  </si>
  <si>
    <t>кв.5,8,9,10,35,46,49,61,62,52,36,25,68,33,17,6,4,1</t>
  </si>
  <si>
    <t>дезинсекция подвальных помещений</t>
  </si>
  <si>
    <t>Июнь 2017 г</t>
  </si>
  <si>
    <t>ППР ВРУ</t>
  </si>
  <si>
    <t>гидравлические испытания  внутридомовой системы ЦО</t>
  </si>
  <si>
    <t>Июль 2017 г</t>
  </si>
  <si>
    <t>ППР ВРУ и ЩЭ жилого дома</t>
  </si>
  <si>
    <t>Сентябрь 2017 г</t>
  </si>
  <si>
    <t>очистка воронки от мусора</t>
  </si>
  <si>
    <t>ликвидация воздушных пробок в стояках</t>
  </si>
  <si>
    <t>кв. 20,4,8,12,16,59,51,55,63,67,36,39,42,45,48</t>
  </si>
  <si>
    <t>оштукатуривание оголовков вентканалов на жилом доме</t>
  </si>
  <si>
    <t>осмотр вентиляционных и дымовых каналов</t>
  </si>
  <si>
    <t>кв. 18,40,48,69</t>
  </si>
  <si>
    <t>Декабрь 2017 г</t>
  </si>
  <si>
    <t>замена крана шарового ф 15 мм</t>
  </si>
  <si>
    <t>кв. 55 (ХВС)</t>
  </si>
  <si>
    <t>ремонт электроснабжения (смена автоматов В ЩЭ)</t>
  </si>
  <si>
    <t>3-й подъезд, квартира № 52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</si>
</sst>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6" fontId="1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4" fontId="0" fillId="0" borderId="0" xfId="0" applyAlignment="1">
      <alignment wrapText="1"/>
    </xf>
    <xf numFmtId="164" fontId="3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 wrapText="1"/>
    </xf>
    <xf numFmtId="166" fontId="3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779">
          <cell r="E2779">
            <v>26546.8</v>
          </cell>
          <cell r="F2779">
            <v>74304.33</v>
          </cell>
          <cell r="G2779">
            <v>199918.32000000004</v>
          </cell>
          <cell r="H2779">
            <v>200219.63</v>
          </cell>
          <cell r="I2779">
            <v>131372.37</v>
          </cell>
          <cell r="J2779">
            <v>143151.59000000003</v>
          </cell>
          <cell r="K2779">
            <v>26245.49000000002</v>
          </cell>
        </row>
        <row r="2780"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</row>
        <row r="2782"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</row>
        <row r="2783"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</row>
        <row r="2784">
          <cell r="E2784">
            <v>0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</row>
        <row r="2786">
          <cell r="E2786">
            <v>8893.88</v>
          </cell>
          <cell r="F2786">
            <v>-69285.22</v>
          </cell>
          <cell r="G2786">
            <v>58352.52</v>
          </cell>
          <cell r="H2786">
            <v>58427.28</v>
          </cell>
          <cell r="I2786">
            <v>75031.91000000002</v>
          </cell>
          <cell r="J2786">
            <v>-85889.85000000002</v>
          </cell>
          <cell r="K2786">
            <v>8819.119999999995</v>
          </cell>
        </row>
        <row r="2787">
          <cell r="E2787">
            <v>9948.82</v>
          </cell>
          <cell r="F2787">
            <v>-9948.82</v>
          </cell>
          <cell r="G2787">
            <v>71258.09</v>
          </cell>
          <cell r="H2787">
            <v>71349.42000000001</v>
          </cell>
          <cell r="I2787">
            <v>71258.09</v>
          </cell>
          <cell r="J2787">
            <v>-9857.489999999983</v>
          </cell>
          <cell r="K2787">
            <v>9857.48999999999</v>
          </cell>
        </row>
        <row r="2788">
          <cell r="E2788">
            <v>1855.25</v>
          </cell>
          <cell r="F2788">
            <v>15727.54</v>
          </cell>
          <cell r="G2788">
            <v>23752.679999999997</v>
          </cell>
          <cell r="H2788">
            <v>23783.11</v>
          </cell>
          <cell r="I2788">
            <v>23679.65</v>
          </cell>
          <cell r="J2788">
            <v>15831</v>
          </cell>
          <cell r="K2788">
            <v>1824.819999999996</v>
          </cell>
        </row>
        <row r="2789">
          <cell r="E2789">
            <v>1212.18</v>
          </cell>
          <cell r="F2789">
            <v>-3186.072</v>
          </cell>
          <cell r="G2789">
            <v>19793.880000000005</v>
          </cell>
          <cell r="H2789">
            <v>19819.3</v>
          </cell>
          <cell r="I2789">
            <v>17810.522999999997</v>
          </cell>
          <cell r="J2789">
            <v>-1177.2949999999983</v>
          </cell>
          <cell r="K2789">
            <v>1186.7600000000057</v>
          </cell>
        </row>
        <row r="2790">
          <cell r="E2790">
            <v>655.99</v>
          </cell>
          <cell r="F2790">
            <v>-26038.38</v>
          </cell>
          <cell r="G2790">
            <v>4038</v>
          </cell>
          <cell r="H2790">
            <v>4043.14</v>
          </cell>
          <cell r="I2790">
            <v>12088.8</v>
          </cell>
          <cell r="J2790">
            <v>-34084.04</v>
          </cell>
          <cell r="K2790">
            <v>650.8499999999999</v>
          </cell>
        </row>
        <row r="2791">
          <cell r="E2791">
            <v>19.17</v>
          </cell>
          <cell r="F2791">
            <v>168.74</v>
          </cell>
          <cell r="G2791">
            <v>118.79000000000003</v>
          </cell>
          <cell r="H2791">
            <v>118.9</v>
          </cell>
          <cell r="I2791">
            <v>0</v>
          </cell>
          <cell r="J2791">
            <v>287.64</v>
          </cell>
          <cell r="K2791">
            <v>19.06000000000003</v>
          </cell>
        </row>
        <row r="2792">
          <cell r="E2792">
            <v>4917.56</v>
          </cell>
          <cell r="F2792">
            <v>-4917.56</v>
          </cell>
          <cell r="G2792">
            <v>37608.48</v>
          </cell>
          <cell r="H2792">
            <v>37656.63</v>
          </cell>
          <cell r="I2792">
            <v>37608.48</v>
          </cell>
          <cell r="J2792">
            <v>-4869.410000000007</v>
          </cell>
          <cell r="K2792">
            <v>4869.4100000000035</v>
          </cell>
        </row>
        <row r="2793">
          <cell r="E2793">
            <v>3408.9</v>
          </cell>
          <cell r="F2793">
            <v>-41339.17</v>
          </cell>
          <cell r="G2793">
            <v>20981.519999999993</v>
          </cell>
          <cell r="H2793">
            <v>21008.440000000002</v>
          </cell>
          <cell r="I2793">
            <v>67005.66762000001</v>
          </cell>
          <cell r="J2793">
            <v>-87336.39762</v>
          </cell>
          <cell r="K2793">
            <v>3381.9799999999923</v>
          </cell>
        </row>
        <row r="2794">
          <cell r="E2794">
            <v>585.62</v>
          </cell>
          <cell r="F2794">
            <v>-22776.84</v>
          </cell>
          <cell r="G2794">
            <v>3602.3999999999996</v>
          </cell>
          <cell r="H2794">
            <v>3607.0600000000004</v>
          </cell>
          <cell r="I2794">
            <v>0</v>
          </cell>
          <cell r="J2794">
            <v>-19169.78</v>
          </cell>
          <cell r="K2794">
            <v>580.9599999999991</v>
          </cell>
        </row>
        <row r="2796">
          <cell r="E2796">
            <v>12940.83</v>
          </cell>
          <cell r="F2796">
            <v>-12940.83</v>
          </cell>
          <cell r="G2796">
            <v>98968.80000000002</v>
          </cell>
          <cell r="H2796">
            <v>103331.81999999998</v>
          </cell>
          <cell r="I2796">
            <v>98968.80000000002</v>
          </cell>
          <cell r="J2796">
            <v>-8577.810000000041</v>
          </cell>
          <cell r="K2796">
            <v>8577.810000000041</v>
          </cell>
        </row>
        <row r="2797">
          <cell r="E2797">
            <v>0</v>
          </cell>
          <cell r="F2797">
            <v>0</v>
          </cell>
          <cell r="G2797">
            <v>2879.0700000000006</v>
          </cell>
          <cell r="H2797">
            <v>2635.99</v>
          </cell>
          <cell r="I2797">
            <v>2879.0700000000006</v>
          </cell>
          <cell r="J2797">
            <v>-243.08000000000084</v>
          </cell>
          <cell r="K2797">
            <v>243.08000000000084</v>
          </cell>
        </row>
        <row r="2798">
          <cell r="E2798">
            <v>199602.29</v>
          </cell>
          <cell r="F2798">
            <v>-199602.29</v>
          </cell>
          <cell r="G2798">
            <v>1113733.9500000002</v>
          </cell>
          <cell r="H2798">
            <v>1108321.5599999998</v>
          </cell>
          <cell r="I2798">
            <v>1113733.9500000002</v>
          </cell>
          <cell r="J2798">
            <v>-205014.6800000004</v>
          </cell>
          <cell r="K2798">
            <v>205014.6800000004</v>
          </cell>
        </row>
        <row r="2799">
          <cell r="E2799">
            <v>1127.85</v>
          </cell>
          <cell r="F2799">
            <v>-1127.85</v>
          </cell>
          <cell r="G2799">
            <v>34748.69000000001</v>
          </cell>
          <cell r="H2799">
            <v>33010.090000000004</v>
          </cell>
          <cell r="I2799">
            <v>34748.69000000001</v>
          </cell>
          <cell r="J2799">
            <v>-2866.4500000000044</v>
          </cell>
          <cell r="K2799">
            <v>2866.4500000000044</v>
          </cell>
        </row>
        <row r="2800">
          <cell r="E2800">
            <v>1475.34</v>
          </cell>
          <cell r="F2800">
            <v>-1475.34</v>
          </cell>
          <cell r="G2800">
            <v>13857.000000000002</v>
          </cell>
          <cell r="H2800">
            <v>13515.599999999999</v>
          </cell>
          <cell r="I2800">
            <v>13857.000000000002</v>
          </cell>
          <cell r="J2800">
            <v>-1816.7400000000034</v>
          </cell>
          <cell r="K2800">
            <v>1816.7400000000034</v>
          </cell>
        </row>
        <row r="2801">
          <cell r="E2801">
            <v>9813.17</v>
          </cell>
          <cell r="F2801">
            <v>-9813.17</v>
          </cell>
          <cell r="G2801">
            <v>74424.96</v>
          </cell>
          <cell r="H2801">
            <v>74420.01999999999</v>
          </cell>
          <cell r="I2801">
            <v>74424.96</v>
          </cell>
          <cell r="J2801">
            <v>-9818.110000000015</v>
          </cell>
          <cell r="K2801">
            <v>9818.110000000015</v>
          </cell>
        </row>
        <row r="2802">
          <cell r="E2802">
            <v>13131.35</v>
          </cell>
          <cell r="F2802">
            <v>-13131.35</v>
          </cell>
          <cell r="G2802">
            <v>98968.79999999997</v>
          </cell>
          <cell r="H2802">
            <v>99049.86</v>
          </cell>
          <cell r="I2802">
            <v>98968.79999999997</v>
          </cell>
          <cell r="J2802">
            <v>-13050.289999999979</v>
          </cell>
          <cell r="K2802">
            <v>13050.289999999979</v>
          </cell>
        </row>
        <row r="2803">
          <cell r="E2803">
            <v>11381.52</v>
          </cell>
          <cell r="F2803">
            <v>-11381.52</v>
          </cell>
          <cell r="G2803">
            <v>86301.12</v>
          </cell>
          <cell r="H2803">
            <v>86328.15000000001</v>
          </cell>
          <cell r="I2803">
            <v>86301.12</v>
          </cell>
          <cell r="J2803">
            <v>-11354.48999999999</v>
          </cell>
          <cell r="K2803">
            <v>11354.48999999999</v>
          </cell>
        </row>
        <row r="2804">
          <cell r="E2804">
            <v>0</v>
          </cell>
          <cell r="F2804">
            <v>0</v>
          </cell>
          <cell r="G2804">
            <v>10981.120000000003</v>
          </cell>
          <cell r="H2804">
            <v>10108.929999999998</v>
          </cell>
          <cell r="I2804">
            <v>10981.120000000003</v>
          </cell>
          <cell r="J2804">
            <v>-872.1900000000041</v>
          </cell>
          <cell r="K2804">
            <v>872.1900000000041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90" zoomScaleNormal="90" workbookViewId="0" topLeftCell="A1">
      <selection activeCell="H45" sqref="H45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22.14062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20.71093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3" t="s">
        <v>1</v>
      </c>
      <c r="B3" s="4" t="s">
        <v>2</v>
      </c>
      <c r="C3" s="4"/>
      <c r="D3" s="4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</row>
    <row r="4" spans="1:12" ht="29.25" customHeight="1">
      <c r="A4" s="3"/>
      <c r="B4" s="4" t="s">
        <v>12</v>
      </c>
      <c r="C4" s="4" t="s">
        <v>13</v>
      </c>
      <c r="D4" s="4"/>
      <c r="E4" s="4"/>
      <c r="F4" s="5"/>
      <c r="G4" s="4"/>
      <c r="H4" s="4"/>
      <c r="I4" s="4"/>
      <c r="J4" s="4"/>
      <c r="K4" s="4"/>
      <c r="L4" s="5"/>
    </row>
    <row r="5" spans="1:12" ht="12.75">
      <c r="A5" s="2"/>
      <c r="B5" s="4" t="s">
        <v>14</v>
      </c>
      <c r="C5" s="6">
        <v>3</v>
      </c>
      <c r="D5" s="2"/>
      <c r="E5" s="2"/>
      <c r="F5" s="2"/>
      <c r="G5" s="2"/>
      <c r="H5" s="2"/>
      <c r="I5" s="2"/>
      <c r="J5" s="2"/>
      <c r="K5" s="2"/>
      <c r="L5" s="4" t="s">
        <v>15</v>
      </c>
    </row>
    <row r="6" spans="1:12" ht="12.75" hidden="1">
      <c r="A6" s="2">
        <v>2</v>
      </c>
      <c r="B6" s="2"/>
      <c r="C6" s="2"/>
      <c r="D6" s="2" t="s">
        <v>16</v>
      </c>
      <c r="E6" s="3">
        <f>'[1]Лицевые счета домов свод'!E2779</f>
        <v>26546.8</v>
      </c>
      <c r="F6" s="3">
        <f>'[1]Лицевые счета домов свод'!F2779</f>
        <v>74304.33</v>
      </c>
      <c r="G6" s="3">
        <f>'[1]Лицевые счета домов свод'!G2779</f>
        <v>199918.32000000004</v>
      </c>
      <c r="H6" s="3">
        <f>'[1]Лицевые счета домов свод'!H2779</f>
        <v>200219.63</v>
      </c>
      <c r="I6" s="3">
        <f>'[1]Лицевые счета домов свод'!I2779</f>
        <v>131372.37</v>
      </c>
      <c r="J6" s="3">
        <f>'[1]Лицевые счета домов свод'!J2779</f>
        <v>143151.59000000003</v>
      </c>
      <c r="K6" s="3">
        <f>'[1]Лицевые счета домов свод'!K2779</f>
        <v>26245.49000000002</v>
      </c>
      <c r="L6" s="2"/>
    </row>
    <row r="7" spans="1:12" ht="12.75" hidden="1">
      <c r="A7" s="2"/>
      <c r="B7" s="2"/>
      <c r="C7" s="2"/>
      <c r="D7" s="2" t="s">
        <v>17</v>
      </c>
      <c r="E7" s="3">
        <f>'[1]Лицевые счета домов свод'!E2780</f>
        <v>0</v>
      </c>
      <c r="F7" s="3">
        <f>'[1]Лицевые счета домов свод'!F2780</f>
        <v>0</v>
      </c>
      <c r="G7" s="3">
        <f>'[1]Лицевые счета домов свод'!G2780</f>
        <v>0</v>
      </c>
      <c r="H7" s="3">
        <f>'[1]Лицевые счета домов свод'!H2780</f>
        <v>0</v>
      </c>
      <c r="I7" s="3">
        <f>'[1]Лицевые счета домов свод'!I2780</f>
        <v>0</v>
      </c>
      <c r="J7" s="3">
        <f>'[1]Лицевые счета домов свод'!J2780</f>
        <v>0</v>
      </c>
      <c r="K7" s="3">
        <f>'[1]Лицевые счета домов свод'!K2780</f>
        <v>0</v>
      </c>
      <c r="L7" s="2"/>
    </row>
    <row r="8" spans="1:12" ht="12.75" hidden="1">
      <c r="A8" s="2"/>
      <c r="B8" s="2"/>
      <c r="C8" s="2"/>
      <c r="D8" s="2" t="s">
        <v>18</v>
      </c>
      <c r="E8" s="3">
        <f>'[1]Лицевые счета домов свод'!E2781</f>
        <v>0</v>
      </c>
      <c r="F8" s="3">
        <f>'[1]Лицевые счета домов свод'!F2781</f>
        <v>0</v>
      </c>
      <c r="G8" s="3">
        <f>'[1]Лицевые счета домов свод'!G2781</f>
        <v>0</v>
      </c>
      <c r="H8" s="3">
        <f>'[1]Лицевые счета домов свод'!H2781</f>
        <v>0</v>
      </c>
      <c r="I8" s="3">
        <f>'[1]Лицевые счета домов свод'!I2781</f>
        <v>0</v>
      </c>
      <c r="J8" s="3">
        <f>'[1]Лицевые счета домов свод'!J2781</f>
        <v>0</v>
      </c>
      <c r="K8" s="3">
        <f>'[1]Лицевые счета домов свод'!K2781</f>
        <v>0</v>
      </c>
      <c r="L8" s="2"/>
    </row>
    <row r="9" spans="1:12" ht="12.75" hidden="1">
      <c r="A9" s="2"/>
      <c r="B9" s="2"/>
      <c r="C9" s="2"/>
      <c r="D9" s="2" t="s">
        <v>19</v>
      </c>
      <c r="E9" s="3">
        <f>'[1]Лицевые счета домов свод'!E2782</f>
        <v>0</v>
      </c>
      <c r="F9" s="3">
        <f>'[1]Лицевые счета домов свод'!F2782</f>
        <v>0</v>
      </c>
      <c r="G9" s="3">
        <f>'[1]Лицевые счета домов свод'!G2782</f>
        <v>0</v>
      </c>
      <c r="H9" s="3">
        <f>'[1]Лицевые счета домов свод'!H2782</f>
        <v>0</v>
      </c>
      <c r="I9" s="3">
        <f>'[1]Лицевые счета домов свод'!I2782</f>
        <v>0</v>
      </c>
      <c r="J9" s="3">
        <f>'[1]Лицевые счета домов свод'!J2782</f>
        <v>0</v>
      </c>
      <c r="K9" s="3">
        <f>'[1]Лицевые счета домов свод'!K2782</f>
        <v>0</v>
      </c>
      <c r="L9" s="2"/>
    </row>
    <row r="10" spans="1:12" ht="12.75" hidden="1">
      <c r="A10" s="2"/>
      <c r="B10" s="2"/>
      <c r="C10" s="2"/>
      <c r="D10" s="2" t="s">
        <v>20</v>
      </c>
      <c r="E10" s="3">
        <f>'[1]Лицевые счета домов свод'!E2783</f>
        <v>0</v>
      </c>
      <c r="F10" s="3">
        <f>'[1]Лицевые счета домов свод'!F2783</f>
        <v>0</v>
      </c>
      <c r="G10" s="3">
        <f>'[1]Лицевые счета домов свод'!G2783</f>
        <v>0</v>
      </c>
      <c r="H10" s="3">
        <f>'[1]Лицевые счета домов свод'!H2783</f>
        <v>0</v>
      </c>
      <c r="I10" s="3">
        <f>'[1]Лицевые счета домов свод'!I2783</f>
        <v>0</v>
      </c>
      <c r="J10" s="3">
        <f>'[1]Лицевые счета домов свод'!J2783</f>
        <v>0</v>
      </c>
      <c r="K10" s="3">
        <f>'[1]Лицевые счета домов свод'!K2783</f>
        <v>0</v>
      </c>
      <c r="L10" s="2"/>
    </row>
    <row r="11" spans="1:12" ht="12.75" hidden="1">
      <c r="A11" s="2"/>
      <c r="B11" s="2"/>
      <c r="C11" s="2"/>
      <c r="D11" s="2" t="s">
        <v>21</v>
      </c>
      <c r="E11" s="3">
        <f>'[1]Лицевые счета домов свод'!E2784</f>
        <v>0</v>
      </c>
      <c r="F11" s="3">
        <f>'[1]Лицевые счета домов свод'!F2784</f>
        <v>0</v>
      </c>
      <c r="G11" s="3">
        <f>'[1]Лицевые счета домов свод'!G2784</f>
        <v>0</v>
      </c>
      <c r="H11" s="3">
        <f>'[1]Лицевые счета домов свод'!H2784</f>
        <v>0</v>
      </c>
      <c r="I11" s="3">
        <f>'[1]Лицевые счета домов свод'!I2784</f>
        <v>0</v>
      </c>
      <c r="J11" s="3">
        <f>'[1]Лицевые счета домов свод'!J2784</f>
        <v>0</v>
      </c>
      <c r="K11" s="3">
        <f>'[1]Лицевые счета домов свод'!K2784</f>
        <v>0</v>
      </c>
      <c r="L11" s="2"/>
    </row>
    <row r="12" spans="1:12" ht="12.75" hidden="1">
      <c r="A12" s="2"/>
      <c r="B12" s="2"/>
      <c r="C12" s="2"/>
      <c r="D12" s="3" t="s">
        <v>22</v>
      </c>
      <c r="E12" s="3">
        <f>SUM(E6:E11)</f>
        <v>26546.8</v>
      </c>
      <c r="F12" s="3">
        <f>SUM(F6:F11)</f>
        <v>74304.33</v>
      </c>
      <c r="G12" s="3">
        <f>SUM(G6:G11)</f>
        <v>199918.32000000004</v>
      </c>
      <c r="H12" s="3">
        <f>SUM(H6:H11)</f>
        <v>200219.63</v>
      </c>
      <c r="I12" s="3">
        <f>SUM(I6:I11)</f>
        <v>131372.37</v>
      </c>
      <c r="J12" s="3">
        <f>SUM(J6:J11)</f>
        <v>143151.59000000003</v>
      </c>
      <c r="K12" s="3">
        <f>SUM(K6:K11)</f>
        <v>26245.49000000002</v>
      </c>
      <c r="L12" s="2"/>
    </row>
    <row r="13" spans="1:12" ht="14.25" customHeight="1" hidden="1">
      <c r="A13" s="2"/>
      <c r="B13" s="2"/>
      <c r="C13" s="2"/>
      <c r="D13" s="7" t="s">
        <v>23</v>
      </c>
      <c r="E13" s="3">
        <f>'[1]Лицевые счета домов свод'!E2786</f>
        <v>8893.88</v>
      </c>
      <c r="F13" s="3">
        <f>'[1]Лицевые счета домов свод'!F2786</f>
        <v>-69285.22</v>
      </c>
      <c r="G13" s="3">
        <f>'[1]Лицевые счета домов свод'!G2786</f>
        <v>58352.52</v>
      </c>
      <c r="H13" s="3">
        <f>'[1]Лицевые счета домов свод'!H2786</f>
        <v>58427.28</v>
      </c>
      <c r="I13" s="3">
        <f>'[1]Лицевые счета домов свод'!I2786</f>
        <v>75031.91000000002</v>
      </c>
      <c r="J13" s="3">
        <f>'[1]Лицевые счета домов свод'!J2786</f>
        <v>-85889.85000000002</v>
      </c>
      <c r="K13" s="3">
        <f>'[1]Лицевые счета домов свод'!K2786</f>
        <v>8819.119999999995</v>
      </c>
      <c r="L13" s="2"/>
    </row>
    <row r="14" spans="1:12" ht="34.5" customHeight="1" hidden="1">
      <c r="A14" s="2"/>
      <c r="B14" s="2"/>
      <c r="C14" s="2"/>
      <c r="D14" s="7" t="s">
        <v>24</v>
      </c>
      <c r="E14" s="3">
        <f>'[1]Лицевые счета домов свод'!E2787</f>
        <v>9948.82</v>
      </c>
      <c r="F14" s="3">
        <f>'[1]Лицевые счета домов свод'!F2787</f>
        <v>-9948.82</v>
      </c>
      <c r="G14" s="3">
        <f>'[1]Лицевые счета домов свод'!G2787</f>
        <v>71258.09</v>
      </c>
      <c r="H14" s="3">
        <f>'[1]Лицевые счета домов свод'!H2787</f>
        <v>71349.42000000001</v>
      </c>
      <c r="I14" s="3">
        <f>'[1]Лицевые счета домов свод'!I2787</f>
        <v>71258.09</v>
      </c>
      <c r="J14" s="3">
        <f>'[1]Лицевые счета домов свод'!J2787</f>
        <v>-9857.489999999983</v>
      </c>
      <c r="K14" s="3">
        <f>'[1]Лицевые счета домов свод'!K2787</f>
        <v>9857.48999999999</v>
      </c>
      <c r="L14" s="2"/>
    </row>
    <row r="15" spans="1:12" ht="28.5" customHeight="1" hidden="1">
      <c r="A15" s="2"/>
      <c r="B15" s="2"/>
      <c r="C15" s="2"/>
      <c r="D15" s="7" t="s">
        <v>25</v>
      </c>
      <c r="E15" s="3">
        <f>'[1]Лицевые счета домов свод'!E2788</f>
        <v>1855.25</v>
      </c>
      <c r="F15" s="3">
        <f>'[1]Лицевые счета домов свод'!F2788</f>
        <v>15727.54</v>
      </c>
      <c r="G15" s="3">
        <f>'[1]Лицевые счета домов свод'!G2788</f>
        <v>23752.679999999997</v>
      </c>
      <c r="H15" s="3">
        <f>'[1]Лицевые счета домов свод'!H2788</f>
        <v>23783.11</v>
      </c>
      <c r="I15" s="3">
        <f>'[1]Лицевые счета домов свод'!I2788</f>
        <v>23679.65</v>
      </c>
      <c r="J15" s="3">
        <f>'[1]Лицевые счета домов свод'!J2788</f>
        <v>15831</v>
      </c>
      <c r="K15" s="3">
        <f>'[1]Лицевые счета домов свод'!K2788</f>
        <v>1824.819999999996</v>
      </c>
      <c r="L15" s="2"/>
    </row>
    <row r="16" spans="1:12" ht="28.5" customHeight="1" hidden="1">
      <c r="A16" s="2"/>
      <c r="B16" s="2"/>
      <c r="C16" s="2"/>
      <c r="D16" s="7" t="s">
        <v>26</v>
      </c>
      <c r="E16" s="3">
        <f>'[1]Лицевые счета домов свод'!E2789</f>
        <v>1212.18</v>
      </c>
      <c r="F16" s="3">
        <f>'[1]Лицевые счета домов свод'!F2789</f>
        <v>-3186.072</v>
      </c>
      <c r="G16" s="3">
        <f>'[1]Лицевые счета домов свод'!G2789</f>
        <v>19793.880000000005</v>
      </c>
      <c r="H16" s="3">
        <f>'[1]Лицевые счета домов свод'!H2789</f>
        <v>19819.3</v>
      </c>
      <c r="I16" s="3">
        <f>'[1]Лицевые счета домов свод'!I2789</f>
        <v>17810.522999999997</v>
      </c>
      <c r="J16" s="3">
        <f>'[1]Лицевые счета домов свод'!J2789</f>
        <v>-1177.2949999999983</v>
      </c>
      <c r="K16" s="3">
        <f>'[1]Лицевые счета домов свод'!K2789</f>
        <v>1186.7600000000057</v>
      </c>
      <c r="L16" s="2"/>
    </row>
    <row r="17" spans="1:12" ht="12.75" hidden="1">
      <c r="A17" s="2"/>
      <c r="B17" s="2"/>
      <c r="C17" s="2"/>
      <c r="D17" s="2" t="s">
        <v>27</v>
      </c>
      <c r="E17" s="3">
        <f>'[1]Лицевые счета домов свод'!E2790</f>
        <v>655.99</v>
      </c>
      <c r="F17" s="3">
        <f>'[1]Лицевые счета домов свод'!F2790</f>
        <v>-26038.38</v>
      </c>
      <c r="G17" s="3">
        <f>'[1]Лицевые счета домов свод'!G2790</f>
        <v>4038</v>
      </c>
      <c r="H17" s="3">
        <f>'[1]Лицевые счета домов свод'!H2790</f>
        <v>4043.14</v>
      </c>
      <c r="I17" s="3">
        <f>'[1]Лицевые счета домов свод'!I2790</f>
        <v>12088.8</v>
      </c>
      <c r="J17" s="3">
        <f>'[1]Лицевые счета домов свод'!J2790</f>
        <v>-34084.04</v>
      </c>
      <c r="K17" s="3">
        <f>'[1]Лицевые счета домов свод'!K2790</f>
        <v>650.8499999999999</v>
      </c>
      <c r="L17" s="2"/>
    </row>
    <row r="18" spans="1:12" ht="31.5" customHeight="1" hidden="1">
      <c r="A18" s="2"/>
      <c r="B18" s="2"/>
      <c r="C18" s="2"/>
      <c r="D18" s="7" t="s">
        <v>28</v>
      </c>
      <c r="E18" s="3">
        <f>'[1]Лицевые счета домов свод'!E2791</f>
        <v>19.17</v>
      </c>
      <c r="F18" s="3">
        <f>'[1]Лицевые счета домов свод'!F2791</f>
        <v>168.74</v>
      </c>
      <c r="G18" s="3">
        <f>'[1]Лицевые счета домов свод'!G2791</f>
        <v>118.79000000000003</v>
      </c>
      <c r="H18" s="3">
        <f>'[1]Лицевые счета домов свод'!H2791</f>
        <v>118.9</v>
      </c>
      <c r="I18" s="3">
        <f>'[1]Лицевые счета домов свод'!I2791</f>
        <v>0</v>
      </c>
      <c r="J18" s="3">
        <f>'[1]Лицевые счета домов свод'!J2791</f>
        <v>287.64</v>
      </c>
      <c r="K18" s="3">
        <f>'[1]Лицевые счета домов свод'!K2791</f>
        <v>19.06000000000003</v>
      </c>
      <c r="L18" s="2"/>
    </row>
    <row r="19" spans="1:12" ht="43.5" customHeight="1" hidden="1">
      <c r="A19" s="2"/>
      <c r="B19" s="2"/>
      <c r="C19" s="2"/>
      <c r="D19" s="7" t="s">
        <v>29</v>
      </c>
      <c r="E19" s="3">
        <f>'[1]Лицевые счета домов свод'!E2792</f>
        <v>4917.56</v>
      </c>
      <c r="F19" s="3">
        <f>'[1]Лицевые счета домов свод'!F2792</f>
        <v>-4917.56</v>
      </c>
      <c r="G19" s="3">
        <f>'[1]Лицевые счета домов свод'!G2792</f>
        <v>37608.48</v>
      </c>
      <c r="H19" s="3">
        <f>'[1]Лицевые счета домов свод'!H2792</f>
        <v>37656.63</v>
      </c>
      <c r="I19" s="3">
        <f>'[1]Лицевые счета домов свод'!I2792</f>
        <v>37608.48</v>
      </c>
      <c r="J19" s="3">
        <f>'[1]Лицевые счета домов свод'!J2792</f>
        <v>-4869.410000000007</v>
      </c>
      <c r="K19" s="3">
        <f>'[1]Лицевые счета домов свод'!K2792</f>
        <v>4869.4100000000035</v>
      </c>
      <c r="L19" s="2"/>
    </row>
    <row r="20" spans="1:12" ht="21.75" customHeight="1" hidden="1">
      <c r="A20" s="2"/>
      <c r="B20" s="2"/>
      <c r="C20" s="2"/>
      <c r="D20" s="7" t="s">
        <v>30</v>
      </c>
      <c r="E20" s="3">
        <f>'[1]Лицевые счета домов свод'!E2793</f>
        <v>3408.9</v>
      </c>
      <c r="F20" s="3">
        <f>'[1]Лицевые счета домов свод'!F2793</f>
        <v>-41339.17</v>
      </c>
      <c r="G20" s="3">
        <f>'[1]Лицевые счета домов свод'!G2793</f>
        <v>20981.519999999993</v>
      </c>
      <c r="H20" s="3">
        <f>'[1]Лицевые счета домов свод'!H2793</f>
        <v>21008.440000000002</v>
      </c>
      <c r="I20" s="3">
        <f>'[1]Лицевые счета домов свод'!I2793</f>
        <v>67005.66762000001</v>
      </c>
      <c r="J20" s="3">
        <f>'[1]Лицевые счета домов свод'!J2793</f>
        <v>-87336.39762</v>
      </c>
      <c r="K20" s="3">
        <f>'[1]Лицевые счета домов свод'!K2793</f>
        <v>3381.9799999999923</v>
      </c>
      <c r="L20" s="2"/>
    </row>
    <row r="21" spans="1:12" ht="29.25" customHeight="1" hidden="1">
      <c r="A21" s="2"/>
      <c r="B21" s="2"/>
      <c r="C21" s="2"/>
      <c r="D21" s="7" t="s">
        <v>31</v>
      </c>
      <c r="E21" s="3">
        <f>'[1]Лицевые счета домов свод'!E2794</f>
        <v>585.62</v>
      </c>
      <c r="F21" s="3">
        <f>'[1]Лицевые счета домов свод'!F2794</f>
        <v>-22776.84</v>
      </c>
      <c r="G21" s="3">
        <f>'[1]Лицевые счета домов свод'!G2794</f>
        <v>3602.3999999999996</v>
      </c>
      <c r="H21" s="3">
        <f>'[1]Лицевые счета домов свод'!H2794</f>
        <v>3607.0600000000004</v>
      </c>
      <c r="I21" s="3">
        <f>'[1]Лицевые счета домов свод'!I2794</f>
        <v>0</v>
      </c>
      <c r="J21" s="3">
        <f>'[1]Лицевые счета домов свод'!J2794</f>
        <v>-19169.78</v>
      </c>
      <c r="K21" s="3">
        <f>'[1]Лицевые счета домов свод'!K2794</f>
        <v>580.9599999999991</v>
      </c>
      <c r="L21" s="2"/>
    </row>
    <row r="22" spans="1:12" ht="12.75" hidden="1">
      <c r="A22" s="2"/>
      <c r="B22" s="2"/>
      <c r="C22" s="2"/>
      <c r="D22" s="3" t="s">
        <v>32</v>
      </c>
      <c r="E22" s="3">
        <f>SUM(E13:E21)</f>
        <v>31497.370000000003</v>
      </c>
      <c r="F22" s="3">
        <f>SUM(F13:F21)</f>
        <v>-161595.782</v>
      </c>
      <c r="G22" s="3">
        <f>SUM(G13:G21)</f>
        <v>239506.35999999996</v>
      </c>
      <c r="H22" s="3">
        <f>SUM(H13:H21)</f>
        <v>239813.28</v>
      </c>
      <c r="I22" s="8">
        <f>SUM(I13:I21)</f>
        <v>304483.12062000006</v>
      </c>
      <c r="J22" s="8">
        <f>SUM(J13:J21)</f>
        <v>-226265.62262000004</v>
      </c>
      <c r="K22" s="3">
        <f>SUM(K13:K21)</f>
        <v>31190.449999999983</v>
      </c>
      <c r="L22" s="2"/>
    </row>
    <row r="23" spans="1:12" ht="12.75" hidden="1">
      <c r="A23" s="2"/>
      <c r="B23" s="2"/>
      <c r="C23" s="2"/>
      <c r="D23" s="2" t="s">
        <v>33</v>
      </c>
      <c r="E23" s="3">
        <f>'[1]Лицевые счета домов свод'!E2796</f>
        <v>12940.83</v>
      </c>
      <c r="F23" s="3">
        <f>'[1]Лицевые счета домов свод'!F2796</f>
        <v>-12940.83</v>
      </c>
      <c r="G23" s="3">
        <f>'[1]Лицевые счета домов свод'!G2796</f>
        <v>98968.80000000002</v>
      </c>
      <c r="H23" s="3">
        <f>'[1]Лицевые счета домов свод'!H2796</f>
        <v>103331.81999999998</v>
      </c>
      <c r="I23" s="3">
        <f>'[1]Лицевые счета домов свод'!I2796</f>
        <v>98968.80000000002</v>
      </c>
      <c r="J23" s="3">
        <f>'[1]Лицевые счета домов свод'!J2796</f>
        <v>-8577.810000000041</v>
      </c>
      <c r="K23" s="3">
        <f>'[1]Лицевые счета домов свод'!K2796</f>
        <v>8577.810000000041</v>
      </c>
      <c r="L23" s="2"/>
    </row>
    <row r="24" spans="1:12" ht="12.75" hidden="1">
      <c r="A24" s="2"/>
      <c r="B24" s="2"/>
      <c r="C24" s="2"/>
      <c r="D24" s="2" t="s">
        <v>34</v>
      </c>
      <c r="E24" s="3">
        <f>'[1]Лицевые счета домов свод'!E2797</f>
        <v>0</v>
      </c>
      <c r="F24" s="3">
        <f>'[1]Лицевые счета домов свод'!F2797</f>
        <v>0</v>
      </c>
      <c r="G24" s="3">
        <f>'[1]Лицевые счета домов свод'!G2797</f>
        <v>2879.0700000000006</v>
      </c>
      <c r="H24" s="3">
        <f>'[1]Лицевые счета домов свод'!H2797</f>
        <v>2635.99</v>
      </c>
      <c r="I24" s="3">
        <f>'[1]Лицевые счета домов свод'!I2797</f>
        <v>2879.0700000000006</v>
      </c>
      <c r="J24" s="3">
        <f>'[1]Лицевые счета домов свод'!J2797</f>
        <v>-243.08000000000084</v>
      </c>
      <c r="K24" s="3">
        <f>'[1]Лицевые счета домов свод'!K2797</f>
        <v>243.08000000000084</v>
      </c>
      <c r="L24" s="2"/>
    </row>
    <row r="25" spans="1:12" ht="12.75">
      <c r="A25" s="2"/>
      <c r="B25" s="2"/>
      <c r="C25" s="2"/>
      <c r="D25" s="2" t="s">
        <v>35</v>
      </c>
      <c r="E25" s="3">
        <f>'[1]Лицевые счета домов свод'!E2798</f>
        <v>199602.29</v>
      </c>
      <c r="F25" s="3">
        <f>'[1]Лицевые счета домов свод'!F2798</f>
        <v>-199602.29</v>
      </c>
      <c r="G25" s="3">
        <f>'[1]Лицевые счета домов свод'!G2798</f>
        <v>1113733.9500000002</v>
      </c>
      <c r="H25" s="3">
        <f>'[1]Лицевые счета домов свод'!H2798</f>
        <v>1108321.5599999998</v>
      </c>
      <c r="I25" s="3">
        <f>'[1]Лицевые счета домов свод'!I2798</f>
        <v>1113733.9500000002</v>
      </c>
      <c r="J25" s="3">
        <f>'[1]Лицевые счета домов свод'!J2798</f>
        <v>-205014.6800000004</v>
      </c>
      <c r="K25" s="3">
        <f>'[1]Лицевые счета домов свод'!K2798</f>
        <v>205014.6800000004</v>
      </c>
      <c r="L25" s="2"/>
    </row>
    <row r="26" spans="1:12" ht="12.75" hidden="1">
      <c r="A26" s="2"/>
      <c r="B26" s="2"/>
      <c r="C26" s="2"/>
      <c r="D26" s="2" t="s">
        <v>36</v>
      </c>
      <c r="E26" s="3">
        <f>'[1]Лицевые счета домов свод'!E2799</f>
        <v>1127.85</v>
      </c>
      <c r="F26" s="3">
        <f>'[1]Лицевые счета домов свод'!F2799</f>
        <v>-1127.85</v>
      </c>
      <c r="G26" s="3">
        <f>'[1]Лицевые счета домов свод'!G2799</f>
        <v>34748.69000000001</v>
      </c>
      <c r="H26" s="3">
        <f>'[1]Лицевые счета домов свод'!H2799</f>
        <v>33010.090000000004</v>
      </c>
      <c r="I26" s="3">
        <f>'[1]Лицевые счета домов свод'!I2799</f>
        <v>34748.69000000001</v>
      </c>
      <c r="J26" s="3">
        <f>'[1]Лицевые счета домов свод'!J2799</f>
        <v>-2866.4500000000044</v>
      </c>
      <c r="K26" s="3">
        <f>'[1]Лицевые счета домов свод'!K2799</f>
        <v>2866.4500000000044</v>
      </c>
      <c r="L26" s="2"/>
    </row>
    <row r="27" spans="1:12" ht="12.75" hidden="1">
      <c r="A27" s="2"/>
      <c r="B27" s="2"/>
      <c r="C27" s="2"/>
      <c r="D27" s="2" t="s">
        <v>37</v>
      </c>
      <c r="E27" s="3">
        <f>'[1]Лицевые счета домов свод'!E2800</f>
        <v>1475.34</v>
      </c>
      <c r="F27" s="3">
        <f>'[1]Лицевые счета домов свод'!F2800</f>
        <v>-1475.34</v>
      </c>
      <c r="G27" s="3">
        <f>'[1]Лицевые счета домов свод'!G2800</f>
        <v>13857.000000000002</v>
      </c>
      <c r="H27" s="3">
        <f>'[1]Лицевые счета домов свод'!H2800</f>
        <v>13515.599999999999</v>
      </c>
      <c r="I27" s="3">
        <f>'[1]Лицевые счета домов свод'!I2800</f>
        <v>13857.000000000002</v>
      </c>
      <c r="J27" s="3">
        <f>'[1]Лицевые счета домов свод'!J2800</f>
        <v>-1816.7400000000034</v>
      </c>
      <c r="K27" s="3">
        <f>'[1]Лицевые счета домов свод'!K2800</f>
        <v>1816.7400000000034</v>
      </c>
      <c r="L27" s="2"/>
    </row>
    <row r="28" spans="1:12" ht="12.75" hidden="1">
      <c r="A28" s="2"/>
      <c r="B28" s="2"/>
      <c r="C28" s="2"/>
      <c r="D28" s="2" t="s">
        <v>38</v>
      </c>
      <c r="E28" s="3">
        <f>'[1]Лицевые счета домов свод'!E2801</f>
        <v>9813.17</v>
      </c>
      <c r="F28" s="3">
        <f>'[1]Лицевые счета домов свод'!F2801</f>
        <v>-9813.17</v>
      </c>
      <c r="G28" s="3">
        <f>'[1]Лицевые счета домов свод'!G2801</f>
        <v>74424.96</v>
      </c>
      <c r="H28" s="3">
        <f>'[1]Лицевые счета домов свод'!H2801</f>
        <v>74420.01999999999</v>
      </c>
      <c r="I28" s="3">
        <f>'[1]Лицевые счета домов свод'!I2801</f>
        <v>74424.96</v>
      </c>
      <c r="J28" s="3">
        <f>'[1]Лицевые счета домов свод'!J2801</f>
        <v>-9818.110000000015</v>
      </c>
      <c r="K28" s="3">
        <f>'[1]Лицевые счета домов свод'!K2801</f>
        <v>9818.110000000015</v>
      </c>
      <c r="L28" s="2"/>
    </row>
    <row r="29" spans="1:12" ht="12.75" hidden="1">
      <c r="A29" s="2"/>
      <c r="B29" s="2"/>
      <c r="C29" s="2"/>
      <c r="D29" s="2" t="s">
        <v>39</v>
      </c>
      <c r="E29" s="3">
        <f>'[1]Лицевые счета домов свод'!E2802</f>
        <v>13131.35</v>
      </c>
      <c r="F29" s="3">
        <f>'[1]Лицевые счета домов свод'!F2802</f>
        <v>-13131.35</v>
      </c>
      <c r="G29" s="3">
        <f>'[1]Лицевые счета домов свод'!G2802</f>
        <v>98968.79999999997</v>
      </c>
      <c r="H29" s="3">
        <f>'[1]Лицевые счета домов свод'!H2802</f>
        <v>99049.86</v>
      </c>
      <c r="I29" s="3">
        <f>'[1]Лицевые счета домов свод'!I2802</f>
        <v>98968.79999999997</v>
      </c>
      <c r="J29" s="3">
        <f>'[1]Лицевые счета домов свод'!J2802</f>
        <v>-13050.289999999979</v>
      </c>
      <c r="K29" s="3">
        <f>'[1]Лицевые счета домов свод'!K2802</f>
        <v>13050.289999999979</v>
      </c>
      <c r="L29" s="2"/>
    </row>
    <row r="30" spans="1:12" ht="12.75" hidden="1">
      <c r="A30" s="2"/>
      <c r="B30" s="2"/>
      <c r="C30" s="2"/>
      <c r="D30" s="2" t="s">
        <v>40</v>
      </c>
      <c r="E30" s="3">
        <f>'[1]Лицевые счета домов свод'!E2803</f>
        <v>11381.52</v>
      </c>
      <c r="F30" s="3">
        <f>'[1]Лицевые счета домов свод'!F2803</f>
        <v>-11381.52</v>
      </c>
      <c r="G30" s="3">
        <f>'[1]Лицевые счета домов свод'!G2803</f>
        <v>86301.12</v>
      </c>
      <c r="H30" s="3">
        <f>'[1]Лицевые счета домов свод'!H2803</f>
        <v>86328.15000000001</v>
      </c>
      <c r="I30" s="3">
        <f>'[1]Лицевые счета домов свод'!I2803</f>
        <v>86301.12</v>
      </c>
      <c r="J30" s="3">
        <f>'[1]Лицевые счета домов свод'!J2803</f>
        <v>-11354.48999999999</v>
      </c>
      <c r="K30" s="3">
        <f>'[1]Лицевые счета домов свод'!K2803</f>
        <v>11354.48999999999</v>
      </c>
      <c r="L30" s="2"/>
    </row>
    <row r="31" spans="1:12" ht="12.75" hidden="1">
      <c r="A31" s="2"/>
      <c r="B31" s="2"/>
      <c r="C31" s="2"/>
      <c r="D31" s="2" t="s">
        <v>41</v>
      </c>
      <c r="E31" s="3">
        <f>'[1]Лицевые счета домов свод'!E2804</f>
        <v>0</v>
      </c>
      <c r="F31" s="3">
        <f>'[1]Лицевые счета домов свод'!F2804</f>
        <v>0</v>
      </c>
      <c r="G31" s="3">
        <f>'[1]Лицевые счета домов свод'!G2804</f>
        <v>10981.120000000003</v>
      </c>
      <c r="H31" s="3">
        <f>'[1]Лицевые счета домов свод'!H2804</f>
        <v>10108.929999999998</v>
      </c>
      <c r="I31" s="3">
        <f>'[1]Лицевые счета домов свод'!I2804</f>
        <v>10981.120000000003</v>
      </c>
      <c r="J31" s="3">
        <f>'[1]Лицевые счета домов свод'!J2804</f>
        <v>-872.1900000000041</v>
      </c>
      <c r="K31" s="3">
        <f>'[1]Лицевые счета домов свод'!K2804</f>
        <v>872.1900000000041</v>
      </c>
      <c r="L31" s="2"/>
    </row>
    <row r="32" spans="1:12" ht="12.75">
      <c r="A32" s="2"/>
      <c r="B32" s="3" t="s">
        <v>42</v>
      </c>
      <c r="C32" s="3"/>
      <c r="D32" s="3"/>
      <c r="E32" s="3">
        <f>SUM(E23:E31)+E22+E12</f>
        <v>307516.52</v>
      </c>
      <c r="F32" s="3">
        <f>SUM(F23:F31)+F22+F12</f>
        <v>-336763.80199999997</v>
      </c>
      <c r="G32" s="3">
        <f>SUM(G23:G31)+G22+G12</f>
        <v>1974288.1900000004</v>
      </c>
      <c r="H32" s="3">
        <f>SUM(H23:H31)+H22+H12</f>
        <v>1970754.9300000002</v>
      </c>
      <c r="I32" s="8">
        <f>SUM(I23:I31)+I22+I12</f>
        <v>1970719.0006200005</v>
      </c>
      <c r="J32" s="8">
        <f>SUM(J23:J31)+J22+J12</f>
        <v>-336727.87262000045</v>
      </c>
      <c r="K32" s="3">
        <f>SUM(K23:K31)+K22+K12</f>
        <v>311049.7800000004</v>
      </c>
      <c r="L32" s="2"/>
    </row>
    <row r="33" spans="1:1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41" ht="12.75">
      <c r="F41" t="s">
        <v>43</v>
      </c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2:D3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="90" zoomScaleNormal="90" workbookViewId="0" topLeftCell="A1">
      <selection activeCell="D22" sqref="D22"/>
    </sheetView>
  </sheetViews>
  <sheetFormatPr defaultColWidth="12.57421875" defaultRowHeight="12.75"/>
  <cols>
    <col min="1" max="1" width="8.7109375" style="0" customWidth="1"/>
    <col min="2" max="2" width="46.421875" style="0" customWidth="1"/>
    <col min="3" max="3" width="27.2812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11" customFormat="1" ht="19.5" customHeight="1">
      <c r="A1" s="10" t="s">
        <v>44</v>
      </c>
      <c r="B1" s="10"/>
      <c r="C1" s="10"/>
      <c r="D1" s="10"/>
      <c r="E1" s="10"/>
    </row>
    <row r="2" spans="1:5" ht="12.75">
      <c r="A2" s="12" t="s">
        <v>1</v>
      </c>
      <c r="B2" s="13" t="s">
        <v>45</v>
      </c>
      <c r="C2" s="13" t="s">
        <v>2</v>
      </c>
      <c r="D2" s="13" t="s">
        <v>46</v>
      </c>
      <c r="E2" s="13" t="s">
        <v>47</v>
      </c>
    </row>
    <row r="3" spans="1:5" ht="12.75">
      <c r="A3" s="4">
        <v>1</v>
      </c>
      <c r="B3" s="4" t="s">
        <v>48</v>
      </c>
      <c r="C3" s="4" t="s">
        <v>49</v>
      </c>
      <c r="D3" s="4" t="s">
        <v>50</v>
      </c>
      <c r="E3" s="4">
        <v>12251.82</v>
      </c>
    </row>
    <row r="4" spans="1:5" ht="16.5" customHeight="1">
      <c r="A4" s="1" t="s">
        <v>51</v>
      </c>
      <c r="B4" s="1"/>
      <c r="C4" s="1"/>
      <c r="D4" s="1"/>
      <c r="E4" s="1"/>
    </row>
    <row r="5" spans="1:5" ht="12.75">
      <c r="A5" s="12" t="s">
        <v>1</v>
      </c>
      <c r="B5" s="13" t="s">
        <v>45</v>
      </c>
      <c r="C5" s="13" t="s">
        <v>2</v>
      </c>
      <c r="D5" s="13" t="s">
        <v>46</v>
      </c>
      <c r="E5" s="13" t="s">
        <v>47</v>
      </c>
    </row>
    <row r="6" spans="1:5" ht="32.25" customHeight="1">
      <c r="A6" s="4">
        <v>1</v>
      </c>
      <c r="B6" s="4" t="s">
        <v>52</v>
      </c>
      <c r="C6" s="4" t="s">
        <v>49</v>
      </c>
      <c r="D6" s="4" t="s">
        <v>53</v>
      </c>
      <c r="E6" s="4">
        <v>9013.67</v>
      </c>
    </row>
    <row r="7" spans="1:5" ht="12.75">
      <c r="A7" s="1" t="s">
        <v>54</v>
      </c>
      <c r="B7" s="1"/>
      <c r="C7" s="1"/>
      <c r="D7" s="1"/>
      <c r="E7" s="1"/>
    </row>
    <row r="8" spans="1:5" ht="12.75">
      <c r="A8" s="12" t="s">
        <v>1</v>
      </c>
      <c r="B8" s="13" t="s">
        <v>45</v>
      </c>
      <c r="C8" s="13" t="s">
        <v>2</v>
      </c>
      <c r="D8" s="13" t="s">
        <v>46</v>
      </c>
      <c r="E8" s="13" t="s">
        <v>47</v>
      </c>
    </row>
    <row r="9" spans="1:5" ht="12.75">
      <c r="A9" s="4">
        <v>1</v>
      </c>
      <c r="B9" s="14" t="s">
        <v>55</v>
      </c>
      <c r="C9" s="4" t="s">
        <v>49</v>
      </c>
      <c r="D9" s="4" t="s">
        <v>56</v>
      </c>
      <c r="E9" s="4">
        <v>7455.8</v>
      </c>
    </row>
    <row r="10" spans="1:5" ht="12.75">
      <c r="A10" s="1" t="s">
        <v>57</v>
      </c>
      <c r="B10" s="1"/>
      <c r="C10" s="1"/>
      <c r="D10" s="1"/>
      <c r="E10" s="1"/>
    </row>
    <row r="11" spans="1:5" ht="12.75">
      <c r="A11" s="12" t="s">
        <v>1</v>
      </c>
      <c r="B11" s="13" t="s">
        <v>45</v>
      </c>
      <c r="C11" s="13" t="s">
        <v>2</v>
      </c>
      <c r="D11" s="13" t="s">
        <v>46</v>
      </c>
      <c r="E11" s="13" t="s">
        <v>47</v>
      </c>
    </row>
    <row r="12" spans="1:5" ht="12.75">
      <c r="A12" s="12">
        <v>1</v>
      </c>
      <c r="B12" s="13" t="s">
        <v>58</v>
      </c>
      <c r="C12" s="13" t="s">
        <v>49</v>
      </c>
      <c r="D12" s="13"/>
      <c r="E12" s="13">
        <v>100710.13</v>
      </c>
    </row>
    <row r="13" spans="1:5" ht="12.75">
      <c r="A13" s="12">
        <v>2</v>
      </c>
      <c r="B13" s="13" t="s">
        <v>59</v>
      </c>
      <c r="C13" s="13" t="s">
        <v>49</v>
      </c>
      <c r="D13" s="13" t="s">
        <v>60</v>
      </c>
      <c r="E13" s="13">
        <v>1940.95</v>
      </c>
    </row>
    <row r="14" spans="1:5" ht="12.75">
      <c r="A14" s="9"/>
      <c r="B14" s="9"/>
      <c r="C14" s="9"/>
      <c r="D14" s="9"/>
      <c r="E14" s="9"/>
    </row>
    <row r="15" spans="1:5" ht="12.75">
      <c r="A15" s="9"/>
      <c r="B15" s="9"/>
      <c r="C15" s="9"/>
      <c r="D15" s="9"/>
      <c r="E15" s="9"/>
    </row>
  </sheetData>
  <sheetProtection selectLockedCells="1" selectUnlockedCells="1"/>
  <mergeCells count="4">
    <mergeCell ref="A1:E1"/>
    <mergeCell ref="A4:E4"/>
    <mergeCell ref="A7:E7"/>
    <mergeCell ref="A10:E10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90" zoomScaleNormal="90" workbookViewId="0" topLeftCell="A37">
      <selection activeCell="A5" sqref="A5"/>
    </sheetView>
  </sheetViews>
  <sheetFormatPr defaultColWidth="12.57421875" defaultRowHeight="12.75"/>
  <cols>
    <col min="1" max="1" width="8.7109375" style="0" customWidth="1"/>
    <col min="2" max="2" width="36.28125" style="15" customWidth="1"/>
    <col min="3" max="3" width="23.57421875" style="0" customWidth="1"/>
    <col min="4" max="4" width="34.7109375" style="15" customWidth="1"/>
    <col min="5" max="5" width="20.00390625" style="0" customWidth="1"/>
    <col min="6" max="16384" width="11.57421875" style="0" customWidth="1"/>
  </cols>
  <sheetData>
    <row r="1" spans="1:5" ht="20.25" customHeight="1">
      <c r="A1" s="16" t="s">
        <v>61</v>
      </c>
      <c r="B1" s="16"/>
      <c r="C1" s="16"/>
      <c r="D1" s="16"/>
      <c r="E1" s="16"/>
    </row>
    <row r="2" spans="1:5" ht="12.75">
      <c r="A2" s="12" t="s">
        <v>1</v>
      </c>
      <c r="B2" s="12" t="s">
        <v>45</v>
      </c>
      <c r="C2" s="13" t="s">
        <v>2</v>
      </c>
      <c r="D2" s="12" t="s">
        <v>46</v>
      </c>
      <c r="E2" s="13" t="s">
        <v>47</v>
      </c>
    </row>
    <row r="3" spans="1:5" ht="48.75" customHeight="1">
      <c r="A3" s="4">
        <v>1</v>
      </c>
      <c r="B3" s="5" t="s">
        <v>62</v>
      </c>
      <c r="C3" s="12" t="s">
        <v>63</v>
      </c>
      <c r="D3" s="12"/>
      <c r="E3" s="13">
        <v>1319.3</v>
      </c>
    </row>
    <row r="4" spans="1:5" ht="12.75">
      <c r="A4" s="4">
        <v>2</v>
      </c>
      <c r="B4" s="12" t="s">
        <v>64</v>
      </c>
      <c r="C4" s="4" t="s">
        <v>63</v>
      </c>
      <c r="D4" s="5"/>
      <c r="E4" s="4">
        <v>164.91</v>
      </c>
    </row>
    <row r="5" spans="1:5" ht="12.75">
      <c r="A5" s="4">
        <v>3</v>
      </c>
      <c r="B5" s="12" t="s">
        <v>65</v>
      </c>
      <c r="C5" s="4" t="s">
        <v>63</v>
      </c>
      <c r="D5" s="5" t="s">
        <v>66</v>
      </c>
      <c r="E5" s="4">
        <v>451.08</v>
      </c>
    </row>
    <row r="6" spans="1:5" ht="20.25" customHeight="1">
      <c r="A6" s="1" t="s">
        <v>67</v>
      </c>
      <c r="B6" s="1"/>
      <c r="C6" s="1"/>
      <c r="D6" s="1"/>
      <c r="E6" s="1"/>
    </row>
    <row r="7" spans="1:5" ht="12.75">
      <c r="A7" s="12" t="s">
        <v>1</v>
      </c>
      <c r="B7" s="12" t="s">
        <v>45</v>
      </c>
      <c r="C7" s="13" t="s">
        <v>2</v>
      </c>
      <c r="D7" s="12" t="s">
        <v>46</v>
      </c>
      <c r="E7" s="13" t="s">
        <v>47</v>
      </c>
    </row>
    <row r="8" spans="1:5" ht="12.75">
      <c r="A8" s="4">
        <v>1</v>
      </c>
      <c r="B8" s="5" t="s">
        <v>62</v>
      </c>
      <c r="C8" s="12" t="s">
        <v>63</v>
      </c>
      <c r="D8" s="12"/>
      <c r="E8" s="13">
        <v>1319.3</v>
      </c>
    </row>
    <row r="9" spans="1:5" ht="31.5" customHeight="1">
      <c r="A9" s="4">
        <v>2</v>
      </c>
      <c r="B9" s="12" t="s">
        <v>64</v>
      </c>
      <c r="C9" s="4" t="s">
        <v>63</v>
      </c>
      <c r="D9" s="5"/>
      <c r="E9" s="4">
        <v>164.91</v>
      </c>
    </row>
    <row r="10" spans="1:5" s="11" customFormat="1" ht="17.25" customHeight="1">
      <c r="A10" s="10" t="s">
        <v>68</v>
      </c>
      <c r="B10" s="10"/>
      <c r="C10" s="10"/>
      <c r="D10" s="10"/>
      <c r="E10" s="10"/>
    </row>
    <row r="11" spans="1:5" ht="12.75">
      <c r="A11" s="12" t="s">
        <v>1</v>
      </c>
      <c r="B11" s="12" t="s">
        <v>45</v>
      </c>
      <c r="C11" s="13" t="s">
        <v>2</v>
      </c>
      <c r="D11" s="12" t="s">
        <v>46</v>
      </c>
      <c r="E11" s="13" t="s">
        <v>47</v>
      </c>
    </row>
    <row r="12" spans="1:5" ht="12.75">
      <c r="A12" s="4">
        <v>1</v>
      </c>
      <c r="B12" s="5" t="s">
        <v>62</v>
      </c>
      <c r="C12" s="12" t="s">
        <v>69</v>
      </c>
      <c r="D12" s="12"/>
      <c r="E12" s="13">
        <v>1319.3</v>
      </c>
    </row>
    <row r="13" spans="1:5" ht="12.75">
      <c r="A13" s="4">
        <v>2</v>
      </c>
      <c r="B13" s="12" t="s">
        <v>64</v>
      </c>
      <c r="C13" s="4" t="s">
        <v>69</v>
      </c>
      <c r="D13" s="5"/>
      <c r="E13" s="4">
        <v>164.91</v>
      </c>
    </row>
    <row r="14" spans="1:5" ht="12.75">
      <c r="A14" s="4">
        <v>3</v>
      </c>
      <c r="B14" s="5" t="s">
        <v>70</v>
      </c>
      <c r="C14" s="4" t="s">
        <v>69</v>
      </c>
      <c r="D14" s="5"/>
      <c r="E14" s="4">
        <v>4796.96</v>
      </c>
    </row>
    <row r="15" spans="1:5" s="11" customFormat="1" ht="12.75">
      <c r="A15" s="10" t="s">
        <v>71</v>
      </c>
      <c r="B15" s="10"/>
      <c r="C15" s="10"/>
      <c r="D15" s="10"/>
      <c r="E15" s="10"/>
    </row>
    <row r="16" spans="1:5" ht="12.75">
      <c r="A16" s="12" t="s">
        <v>1</v>
      </c>
      <c r="B16" s="12" t="s">
        <v>45</v>
      </c>
      <c r="C16" s="13" t="s">
        <v>2</v>
      </c>
      <c r="D16" s="12" t="s">
        <v>46</v>
      </c>
      <c r="E16" s="13" t="s">
        <v>47</v>
      </c>
    </row>
    <row r="17" spans="1:5" ht="12.75">
      <c r="A17" s="4">
        <v>1</v>
      </c>
      <c r="B17" s="5" t="s">
        <v>62</v>
      </c>
      <c r="C17" s="12" t="s">
        <v>69</v>
      </c>
      <c r="D17" s="12"/>
      <c r="E17" s="13">
        <v>1319.3</v>
      </c>
    </row>
    <row r="18" spans="1:5" ht="12.75">
      <c r="A18" s="4">
        <v>2</v>
      </c>
      <c r="B18" s="12" t="s">
        <v>64</v>
      </c>
      <c r="C18" s="4" t="s">
        <v>69</v>
      </c>
      <c r="D18" s="5"/>
      <c r="E18" s="4">
        <v>164.91</v>
      </c>
    </row>
    <row r="19" spans="1:5" ht="12.75">
      <c r="A19" s="4">
        <v>3</v>
      </c>
      <c r="B19" s="17" t="s">
        <v>72</v>
      </c>
      <c r="C19" s="4" t="s">
        <v>69</v>
      </c>
      <c r="D19" s="5"/>
      <c r="E19" s="4">
        <v>849.78</v>
      </c>
    </row>
    <row r="20" spans="1:5" ht="12.75">
      <c r="A20" s="4">
        <v>4</v>
      </c>
      <c r="B20" s="12" t="s">
        <v>73</v>
      </c>
      <c r="C20" s="4" t="s">
        <v>69</v>
      </c>
      <c r="D20" s="5" t="s">
        <v>74</v>
      </c>
      <c r="E20" s="4">
        <v>6160</v>
      </c>
    </row>
    <row r="21" spans="1:5" s="11" customFormat="1" ht="12.75">
      <c r="A21" s="18" t="s">
        <v>44</v>
      </c>
      <c r="B21" s="18"/>
      <c r="C21" s="18"/>
      <c r="D21" s="18"/>
      <c r="E21" s="18"/>
    </row>
    <row r="22" spans="1:5" ht="12.75">
      <c r="A22" s="12" t="s">
        <v>1</v>
      </c>
      <c r="B22" s="12" t="s">
        <v>45</v>
      </c>
      <c r="C22" s="13" t="s">
        <v>2</v>
      </c>
      <c r="D22" s="12" t="s">
        <v>46</v>
      </c>
      <c r="E22" s="13" t="s">
        <v>47</v>
      </c>
    </row>
    <row r="23" spans="1:5" ht="12.75">
      <c r="A23" s="4">
        <v>1</v>
      </c>
      <c r="B23" s="12" t="s">
        <v>64</v>
      </c>
      <c r="C23" s="4" t="s">
        <v>69</v>
      </c>
      <c r="D23" s="5"/>
      <c r="E23" s="4">
        <v>164.91</v>
      </c>
    </row>
    <row r="24" spans="1:5" ht="12.75">
      <c r="A24" s="4">
        <v>2</v>
      </c>
      <c r="B24" s="12" t="s">
        <v>75</v>
      </c>
      <c r="C24" s="4" t="s">
        <v>69</v>
      </c>
      <c r="D24" s="5" t="s">
        <v>76</v>
      </c>
      <c r="E24" s="4">
        <v>6160</v>
      </c>
    </row>
    <row r="25" spans="1:5" ht="12.75">
      <c r="A25" s="4">
        <v>3</v>
      </c>
      <c r="B25" s="12" t="s">
        <v>77</v>
      </c>
      <c r="C25" s="12" t="s">
        <v>69</v>
      </c>
      <c r="D25" s="12"/>
      <c r="E25" s="13">
        <v>4029.6</v>
      </c>
    </row>
    <row r="26" spans="1:5" ht="12.75">
      <c r="A26" s="4">
        <v>4</v>
      </c>
      <c r="B26" s="5" t="s">
        <v>62</v>
      </c>
      <c r="C26" s="12" t="s">
        <v>69</v>
      </c>
      <c r="D26" s="12"/>
      <c r="E26" s="13">
        <v>1319.3</v>
      </c>
    </row>
    <row r="27" spans="1:5" s="11" customFormat="1" ht="12.75">
      <c r="A27" s="18" t="s">
        <v>78</v>
      </c>
      <c r="B27" s="18"/>
      <c r="C27" s="18"/>
      <c r="D27" s="18"/>
      <c r="E27" s="18"/>
    </row>
    <row r="28" spans="1:5" ht="12.75">
      <c r="A28" s="12" t="s">
        <v>1</v>
      </c>
      <c r="B28" s="12" t="s">
        <v>45</v>
      </c>
      <c r="C28" s="13" t="s">
        <v>2</v>
      </c>
      <c r="D28" s="12" t="s">
        <v>46</v>
      </c>
      <c r="E28" s="13" t="s">
        <v>47</v>
      </c>
    </row>
    <row r="29" spans="1:5" ht="12.75">
      <c r="A29" s="4">
        <v>1</v>
      </c>
      <c r="B29" s="12" t="s">
        <v>64</v>
      </c>
      <c r="C29" s="4" t="s">
        <v>69</v>
      </c>
      <c r="D29" s="5"/>
      <c r="E29" s="4">
        <v>164.91</v>
      </c>
    </row>
    <row r="30" spans="1:5" ht="31.5" customHeight="1">
      <c r="A30" s="4">
        <v>2</v>
      </c>
      <c r="B30" s="12" t="s">
        <v>77</v>
      </c>
      <c r="C30" s="4" t="s">
        <v>69</v>
      </c>
      <c r="D30" s="5"/>
      <c r="E30" s="4">
        <v>4029.6</v>
      </c>
    </row>
    <row r="31" spans="1:5" ht="12.75">
      <c r="A31" s="4">
        <v>3</v>
      </c>
      <c r="B31" s="12" t="s">
        <v>79</v>
      </c>
      <c r="C31" s="4" t="s">
        <v>69</v>
      </c>
      <c r="D31" s="12"/>
      <c r="E31" s="13">
        <v>1084.08</v>
      </c>
    </row>
    <row r="32" spans="1:5" ht="12.75">
      <c r="A32" s="4">
        <v>4</v>
      </c>
      <c r="B32" s="5" t="s">
        <v>62</v>
      </c>
      <c r="C32" s="12" t="s">
        <v>69</v>
      </c>
      <c r="D32" s="12"/>
      <c r="E32" s="13">
        <v>1319.3</v>
      </c>
    </row>
    <row r="33" spans="1:5" ht="12.75">
      <c r="A33" s="4">
        <v>5</v>
      </c>
      <c r="B33" s="12" t="s">
        <v>80</v>
      </c>
      <c r="C33" s="12" t="s">
        <v>69</v>
      </c>
      <c r="D33" s="12"/>
      <c r="E33" s="13">
        <v>39732.23</v>
      </c>
    </row>
    <row r="34" spans="1:5" ht="12.75">
      <c r="A34" s="13" t="s">
        <v>81</v>
      </c>
      <c r="B34" s="13"/>
      <c r="C34" s="13"/>
      <c r="D34" s="13"/>
      <c r="E34" s="13"/>
    </row>
    <row r="35" spans="1:5" ht="12.75">
      <c r="A35" s="12" t="s">
        <v>1</v>
      </c>
      <c r="B35" s="12" t="s">
        <v>45</v>
      </c>
      <c r="C35" s="13" t="s">
        <v>2</v>
      </c>
      <c r="D35" s="12" t="s">
        <v>46</v>
      </c>
      <c r="E35" s="13" t="s">
        <v>47</v>
      </c>
    </row>
    <row r="36" spans="1:5" ht="12.75">
      <c r="A36" s="4">
        <v>1</v>
      </c>
      <c r="B36" s="5" t="s">
        <v>62</v>
      </c>
      <c r="C36" s="12" t="s">
        <v>69</v>
      </c>
      <c r="D36" s="12"/>
      <c r="E36" s="13">
        <v>1319.3</v>
      </c>
    </row>
    <row r="37" spans="1:5" ht="33" customHeight="1">
      <c r="A37" s="4">
        <v>2</v>
      </c>
      <c r="B37" s="12" t="s">
        <v>64</v>
      </c>
      <c r="C37" s="4" t="s">
        <v>69</v>
      </c>
      <c r="D37" s="5"/>
      <c r="E37" s="4">
        <v>164.91</v>
      </c>
    </row>
    <row r="38" spans="1:5" ht="30.75" customHeight="1">
      <c r="A38" s="4">
        <v>3</v>
      </c>
      <c r="B38" s="12" t="s">
        <v>77</v>
      </c>
      <c r="C38" s="4" t="s">
        <v>69</v>
      </c>
      <c r="D38" s="5"/>
      <c r="E38" s="4">
        <v>4029.6</v>
      </c>
    </row>
    <row r="39" spans="1:5" ht="12.75">
      <c r="A39" s="13" t="s">
        <v>51</v>
      </c>
      <c r="B39" s="13"/>
      <c r="C39" s="13"/>
      <c r="D39" s="13"/>
      <c r="E39" s="13"/>
    </row>
    <row r="40" spans="1:5" ht="12.75">
      <c r="A40" s="12" t="s">
        <v>1</v>
      </c>
      <c r="B40" s="12" t="s">
        <v>45</v>
      </c>
      <c r="C40" s="13" t="s">
        <v>2</v>
      </c>
      <c r="D40" s="12" t="s">
        <v>46</v>
      </c>
      <c r="E40" s="13" t="s">
        <v>47</v>
      </c>
    </row>
    <row r="41" spans="1:5" ht="12.75">
      <c r="A41" s="4">
        <v>1</v>
      </c>
      <c r="B41" s="5" t="s">
        <v>82</v>
      </c>
      <c r="C41" s="4" t="s">
        <v>69</v>
      </c>
      <c r="D41" s="12"/>
      <c r="E41" s="13">
        <v>6333.21</v>
      </c>
    </row>
    <row r="42" spans="1:5" ht="17.25" customHeight="1">
      <c r="A42" s="4">
        <v>2</v>
      </c>
      <c r="B42" s="5" t="s">
        <v>62</v>
      </c>
      <c r="C42" s="4" t="s">
        <v>69</v>
      </c>
      <c r="D42" s="5"/>
      <c r="E42" s="4">
        <v>1319.3</v>
      </c>
    </row>
    <row r="43" spans="1:5" ht="12.75">
      <c r="A43" s="4">
        <v>3</v>
      </c>
      <c r="B43" s="12" t="s">
        <v>64</v>
      </c>
      <c r="C43" s="4" t="s">
        <v>69</v>
      </c>
      <c r="D43" s="5"/>
      <c r="E43" s="4">
        <v>164.91</v>
      </c>
    </row>
    <row r="44" spans="1:5" ht="12.75">
      <c r="A44" s="13" t="s">
        <v>83</v>
      </c>
      <c r="B44" s="13"/>
      <c r="C44" s="13"/>
      <c r="D44" s="13"/>
      <c r="E44" s="13"/>
    </row>
    <row r="45" spans="1:5" ht="12.75">
      <c r="A45" s="12" t="s">
        <v>1</v>
      </c>
      <c r="B45" s="12" t="s">
        <v>45</v>
      </c>
      <c r="C45" s="13" t="s">
        <v>2</v>
      </c>
      <c r="D45" s="12" t="s">
        <v>46</v>
      </c>
      <c r="E45" s="13" t="s">
        <v>47</v>
      </c>
    </row>
    <row r="46" spans="1:5" ht="12.75">
      <c r="A46" s="4">
        <v>1</v>
      </c>
      <c r="B46" s="5" t="s">
        <v>62</v>
      </c>
      <c r="C46" s="4" t="s">
        <v>69</v>
      </c>
      <c r="D46" s="5"/>
      <c r="E46" s="4">
        <v>1319.3</v>
      </c>
    </row>
    <row r="47" spans="1:5" ht="12.75">
      <c r="A47" s="4">
        <v>2</v>
      </c>
      <c r="B47" s="12" t="s">
        <v>64</v>
      </c>
      <c r="C47" s="4" t="s">
        <v>69</v>
      </c>
      <c r="D47" s="5"/>
      <c r="E47" s="4">
        <v>164.91</v>
      </c>
    </row>
    <row r="48" spans="1:5" ht="33" customHeight="1">
      <c r="A48" s="4">
        <v>3</v>
      </c>
      <c r="B48" s="12" t="s">
        <v>84</v>
      </c>
      <c r="C48" s="4" t="s">
        <v>69</v>
      </c>
      <c r="D48" s="5"/>
      <c r="E48" s="4">
        <v>2866.41</v>
      </c>
    </row>
    <row r="49" spans="1:5" ht="12.75">
      <c r="A49" s="13" t="s">
        <v>54</v>
      </c>
      <c r="B49" s="13"/>
      <c r="C49" s="13"/>
      <c r="D49" s="13"/>
      <c r="E49" s="13"/>
    </row>
    <row r="50" spans="1:5" ht="12.75">
      <c r="A50" s="12" t="s">
        <v>1</v>
      </c>
      <c r="B50" s="12" t="s">
        <v>45</v>
      </c>
      <c r="C50" s="13" t="s">
        <v>2</v>
      </c>
      <c r="D50" s="12" t="s">
        <v>46</v>
      </c>
      <c r="E50" s="13" t="s">
        <v>47</v>
      </c>
    </row>
    <row r="51" spans="1:5" ht="12.75">
      <c r="A51" s="4">
        <v>1</v>
      </c>
      <c r="B51" s="5" t="s">
        <v>85</v>
      </c>
      <c r="C51" s="4" t="s">
        <v>69</v>
      </c>
      <c r="D51" s="12" t="s">
        <v>86</v>
      </c>
      <c r="E51" s="13">
        <v>7215.92</v>
      </c>
    </row>
    <row r="52" spans="1:5" ht="12.75">
      <c r="A52" s="4">
        <v>2</v>
      </c>
      <c r="B52" s="5" t="s">
        <v>62</v>
      </c>
      <c r="C52" s="4" t="s">
        <v>69</v>
      </c>
      <c r="D52" s="5"/>
      <c r="E52" s="4">
        <v>1319.3</v>
      </c>
    </row>
    <row r="53" spans="1:5" ht="12.75">
      <c r="A53" s="4">
        <v>3</v>
      </c>
      <c r="B53" s="12" t="s">
        <v>64</v>
      </c>
      <c r="C53" s="4" t="s">
        <v>69</v>
      </c>
      <c r="D53" s="5"/>
      <c r="E53" s="4">
        <v>164.91</v>
      </c>
    </row>
    <row r="54" spans="1:5" ht="12.75">
      <c r="A54" s="4">
        <v>4</v>
      </c>
      <c r="B54" s="12" t="s">
        <v>87</v>
      </c>
      <c r="C54" s="4" t="s">
        <v>69</v>
      </c>
      <c r="D54" s="12"/>
      <c r="E54" s="13">
        <v>9729.65</v>
      </c>
    </row>
    <row r="55" spans="1:5" ht="12.75">
      <c r="A55" s="13" t="s">
        <v>57</v>
      </c>
      <c r="B55" s="13"/>
      <c r="C55" s="13"/>
      <c r="D55" s="13"/>
      <c r="E55" s="13"/>
    </row>
    <row r="56" spans="1:5" ht="12.75">
      <c r="A56" s="12" t="s">
        <v>1</v>
      </c>
      <c r="B56" s="12" t="s">
        <v>45</v>
      </c>
      <c r="C56" s="13" t="s">
        <v>2</v>
      </c>
      <c r="D56" s="12" t="s">
        <v>46</v>
      </c>
      <c r="E56" s="13" t="s">
        <v>47</v>
      </c>
    </row>
    <row r="57" spans="1:5" ht="12.75">
      <c r="A57" s="4">
        <v>1</v>
      </c>
      <c r="B57" s="5" t="s">
        <v>62</v>
      </c>
      <c r="C57" s="4" t="s">
        <v>69</v>
      </c>
      <c r="D57" s="5"/>
      <c r="E57" s="4">
        <v>1319.3</v>
      </c>
    </row>
    <row r="58" spans="1:5" ht="12.75">
      <c r="A58" s="4">
        <v>2</v>
      </c>
      <c r="B58" s="12" t="s">
        <v>64</v>
      </c>
      <c r="C58" s="4" t="s">
        <v>69</v>
      </c>
      <c r="D58" s="5"/>
      <c r="E58" s="4">
        <v>164.91</v>
      </c>
    </row>
    <row r="59" spans="1:5" ht="12.75">
      <c r="A59" s="4">
        <v>3</v>
      </c>
      <c r="B59" s="12" t="s">
        <v>88</v>
      </c>
      <c r="C59" s="4" t="s">
        <v>69</v>
      </c>
      <c r="D59" s="12" t="s">
        <v>89</v>
      </c>
      <c r="E59" s="13">
        <v>1630</v>
      </c>
    </row>
    <row r="60" spans="1:5" ht="12.75">
      <c r="A60" s="13" t="s">
        <v>90</v>
      </c>
      <c r="B60" s="13"/>
      <c r="C60" s="13"/>
      <c r="D60" s="13"/>
      <c r="E60" s="13"/>
    </row>
    <row r="61" spans="1:5" ht="12.75">
      <c r="A61" s="12" t="s">
        <v>1</v>
      </c>
      <c r="B61" s="12" t="s">
        <v>45</v>
      </c>
      <c r="C61" s="13" t="s">
        <v>2</v>
      </c>
      <c r="D61" s="12" t="s">
        <v>46</v>
      </c>
      <c r="E61" s="13" t="s">
        <v>47</v>
      </c>
    </row>
    <row r="62" spans="1:5" ht="12.75">
      <c r="A62" s="4">
        <v>1</v>
      </c>
      <c r="B62" s="5" t="s">
        <v>91</v>
      </c>
      <c r="C62" s="4" t="s">
        <v>69</v>
      </c>
      <c r="D62" s="12" t="s">
        <v>92</v>
      </c>
      <c r="E62" s="13">
        <v>916.77</v>
      </c>
    </row>
    <row r="63" spans="1:5" ht="12.75">
      <c r="A63" s="4">
        <v>2</v>
      </c>
      <c r="B63" s="5" t="s">
        <v>62</v>
      </c>
      <c r="C63" s="4" t="s">
        <v>69</v>
      </c>
      <c r="D63" s="5"/>
      <c r="E63" s="4">
        <v>1319.3</v>
      </c>
    </row>
    <row r="64" spans="1:5" ht="12.75">
      <c r="A64" s="4">
        <v>3</v>
      </c>
      <c r="B64" s="12" t="s">
        <v>64</v>
      </c>
      <c r="C64" s="4" t="s">
        <v>69</v>
      </c>
      <c r="D64" s="5"/>
      <c r="E64" s="4">
        <v>164.91</v>
      </c>
    </row>
    <row r="65" spans="1:5" ht="12.75">
      <c r="A65" s="4">
        <v>4</v>
      </c>
      <c r="B65" s="12" t="s">
        <v>93</v>
      </c>
      <c r="C65" s="4" t="s">
        <v>69</v>
      </c>
      <c r="D65" s="12" t="s">
        <v>94</v>
      </c>
      <c r="E65" s="13">
        <v>1335.77</v>
      </c>
    </row>
    <row r="66" spans="1:5" ht="12.75">
      <c r="A66" s="9"/>
      <c r="B66" s="19"/>
      <c r="C66" s="9"/>
      <c r="D66" s="19"/>
      <c r="E66" s="9"/>
    </row>
  </sheetData>
  <sheetProtection selectLockedCells="1" selectUnlockedCells="1"/>
  <mergeCells count="12">
    <mergeCell ref="A1:E1"/>
    <mergeCell ref="A6:E6"/>
    <mergeCell ref="A10:E10"/>
    <mergeCell ref="A15:E15"/>
    <mergeCell ref="A21:E21"/>
    <mergeCell ref="A27:E27"/>
    <mergeCell ref="A34:E34"/>
    <mergeCell ref="A39:E39"/>
    <mergeCell ref="A44:E44"/>
    <mergeCell ref="A49:E49"/>
    <mergeCell ref="A55:E55"/>
    <mergeCell ref="A60:E6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2018-01-23T13:43:52Z</cp:lastPrinted>
  <dcterms:modified xsi:type="dcterms:W3CDTF">2018-04-01T10:40:17Z</dcterms:modified>
  <cp:category/>
  <cp:version/>
  <cp:contentType/>
  <cp:contentStatus/>
  <cp:revision>290</cp:revision>
</cp:coreProperties>
</file>